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2"/>
  </bookViews>
  <sheets>
    <sheet name="Road" sheetId="1" r:id="rId1"/>
    <sheet name="DSTotal" sheetId="2" r:id="rId2"/>
    <sheet name="Final" sheetId="3" r:id="rId3"/>
    <sheet name="Slaloms" sheetId="4" r:id="rId4"/>
  </sheets>
  <definedNames/>
  <calcPr fullCalcOnLoad="1"/>
</workbook>
</file>

<file path=xl/sharedStrings.xml><?xml version="1.0" encoding="utf-8"?>
<sst xmlns="http://schemas.openxmlformats.org/spreadsheetml/2006/main" count="220" uniqueCount="154">
  <si>
    <t>Сводный протокол - Дорога</t>
  </si>
  <si>
    <t>дорога</t>
  </si>
  <si>
    <t>Всего</t>
  </si>
  <si>
    <t>Сводный протокол - ДC</t>
  </si>
  <si>
    <t>Сл-2</t>
  </si>
  <si>
    <t>Сл-3</t>
  </si>
  <si>
    <t>ДС</t>
  </si>
  <si>
    <t xml:space="preserve">Всего </t>
  </si>
  <si>
    <t>№ п/п</t>
  </si>
  <si>
    <t>Водитель</t>
  </si>
  <si>
    <t>Штурман</t>
  </si>
  <si>
    <t>Автомобиль</t>
  </si>
  <si>
    <t>Команда</t>
  </si>
  <si>
    <t>Заявитель</t>
  </si>
  <si>
    <t>Ст.№</t>
  </si>
  <si>
    <t>Шавров Игорь</t>
  </si>
  <si>
    <t>Пустовалов Антон</t>
  </si>
  <si>
    <t>ВАЗ-2105  К193МЕ77</t>
  </si>
  <si>
    <t>Шавров</t>
  </si>
  <si>
    <t>Исаков Андрей</t>
  </si>
  <si>
    <t>Шведов Константин</t>
  </si>
  <si>
    <t>ВАЗ-2109  Х251ХН77</t>
  </si>
  <si>
    <t>Шведов</t>
  </si>
  <si>
    <t>Крумер Александр</t>
  </si>
  <si>
    <t>Каланцев Александр</t>
  </si>
  <si>
    <t>ВАЗ-21213 Р174МК77</t>
  </si>
  <si>
    <t>Крумер</t>
  </si>
  <si>
    <t>Фролов Сергей</t>
  </si>
  <si>
    <t>Гудков Никита</t>
  </si>
  <si>
    <t>ВАЗ-21083 Р178КР50</t>
  </si>
  <si>
    <t>СПОРТ ТЮНИНГ</t>
  </si>
  <si>
    <t>Юсипов Марат</t>
  </si>
  <si>
    <t>Андреев Сергей</t>
  </si>
  <si>
    <t>ВАЗ-2108  К216ЕМ77</t>
  </si>
  <si>
    <t>Юсипов</t>
  </si>
  <si>
    <t>Пшенов Дмитрий</t>
  </si>
  <si>
    <t>Некрасов Денис</t>
  </si>
  <si>
    <t>ВАЗ-2131 009М34277</t>
  </si>
  <si>
    <t>Пшенов</t>
  </si>
  <si>
    <t>Соловьёв Геннадий</t>
  </si>
  <si>
    <t>Соловьёва Ольга</t>
  </si>
  <si>
    <t>ГАЗ-2411  С882СО50</t>
  </si>
  <si>
    <t>МАКИ</t>
  </si>
  <si>
    <t>Сергеев Виктор</t>
  </si>
  <si>
    <t>Ушанов Сергей</t>
  </si>
  <si>
    <t>ВАЗ-21083 О995ХМ77</t>
  </si>
  <si>
    <t>Ушанов</t>
  </si>
  <si>
    <t>Русаков Сергей</t>
  </si>
  <si>
    <t>Мареев Сергей</t>
  </si>
  <si>
    <t>ВАЗ-21213 К398ХВ77</t>
  </si>
  <si>
    <t>Русаков</t>
  </si>
  <si>
    <t>Кравченко Максим</t>
  </si>
  <si>
    <t>Лаврусь Алексей</t>
  </si>
  <si>
    <t>ВАЗ-21053 У712СЕ77</t>
  </si>
  <si>
    <t>Лаврусь</t>
  </si>
  <si>
    <t>Фомин Геннадий</t>
  </si>
  <si>
    <t>Фомина Татьяна</t>
  </si>
  <si>
    <t>ВАЗ-2101  Е720ТЕ77</t>
  </si>
  <si>
    <t>Фомин</t>
  </si>
  <si>
    <t>Алексеенко Владимир</t>
  </si>
  <si>
    <t>Алексеенко Галина</t>
  </si>
  <si>
    <t>ВАЗ-2107  Р3305МК</t>
  </si>
  <si>
    <t>Алексеенко</t>
  </si>
  <si>
    <t>Хватов Виктор</t>
  </si>
  <si>
    <t>Марков Алексей</t>
  </si>
  <si>
    <t>Хватов</t>
  </si>
  <si>
    <t>Ильин Николай</t>
  </si>
  <si>
    <t>Булгаков Алексей</t>
  </si>
  <si>
    <t>ВАЗ-21093 Х443НС77</t>
  </si>
  <si>
    <t>Дикие</t>
  </si>
  <si>
    <t>Ильин</t>
  </si>
  <si>
    <t>Павлов Алексей</t>
  </si>
  <si>
    <t>Коптев Андрей</t>
  </si>
  <si>
    <t>ВАЗ-2108  Е904СВ50</t>
  </si>
  <si>
    <t>МОС ВОА</t>
  </si>
  <si>
    <t>Меркулов Дмитрий</t>
  </si>
  <si>
    <t>Мамаев Гарольд</t>
  </si>
  <si>
    <t>М21412    А477АР50</t>
  </si>
  <si>
    <t>Меркулов</t>
  </si>
  <si>
    <t>Орлова Ирина</t>
  </si>
  <si>
    <t>Трубникова Ирина</t>
  </si>
  <si>
    <t>М-214145  С616ХУ77</t>
  </si>
  <si>
    <t>Мамаев</t>
  </si>
  <si>
    <t>Носарев Дмитрий</t>
  </si>
  <si>
    <t>Иванов Дмитрий</t>
  </si>
  <si>
    <t>ВАЗ-2109  Т720КХ77</t>
  </si>
  <si>
    <t>Парфенюк Валерий</t>
  </si>
  <si>
    <t>Филимонов Алексей</t>
  </si>
  <si>
    <t>ВАЗ-21061 У387РУ50</t>
  </si>
  <si>
    <t>Парфенюк</t>
  </si>
  <si>
    <t>Добровольский Николай</t>
  </si>
  <si>
    <t>Масалов Кирилл</t>
  </si>
  <si>
    <t>ВАЗ-21083 О911РС77</t>
  </si>
  <si>
    <t>Добровольский</t>
  </si>
  <si>
    <t>Пенализация</t>
  </si>
  <si>
    <t>Дорога</t>
  </si>
  <si>
    <t>Место</t>
  </si>
  <si>
    <t>Очки</t>
  </si>
  <si>
    <t>"Б"</t>
  </si>
  <si>
    <t>Командн.</t>
  </si>
  <si>
    <t>место</t>
  </si>
  <si>
    <t>Сл-0</t>
  </si>
  <si>
    <t>Сл-1</t>
  </si>
  <si>
    <t>Сумма</t>
  </si>
  <si>
    <t>Результаты Слаломов</t>
  </si>
  <si>
    <t>ТО-1</t>
  </si>
  <si>
    <t>КВ-1</t>
  </si>
  <si>
    <t>КВ-2</t>
  </si>
  <si>
    <t>ВКВ-1</t>
  </si>
  <si>
    <t>КВ-3</t>
  </si>
  <si>
    <t>КВ-4</t>
  </si>
  <si>
    <t>ВКВ-X</t>
  </si>
  <si>
    <t>ВКВ-2</t>
  </si>
  <si>
    <t>КВ-5</t>
  </si>
  <si>
    <t>КВ-6</t>
  </si>
  <si>
    <t>КВ-7</t>
  </si>
  <si>
    <t>ВКВ-3</t>
  </si>
  <si>
    <t>ВКВ-Y</t>
  </si>
  <si>
    <t>КВ-8</t>
  </si>
  <si>
    <t>КВ-9</t>
  </si>
  <si>
    <t>КВ-10</t>
  </si>
  <si>
    <t>ВКВ-Z</t>
  </si>
  <si>
    <t>ТО-2</t>
  </si>
  <si>
    <t>РД-1</t>
  </si>
  <si>
    <t>РД-2</t>
  </si>
  <si>
    <t>РД-3</t>
  </si>
  <si>
    <t>РД-4</t>
  </si>
  <si>
    <t>РД-5</t>
  </si>
  <si>
    <t>РД-6</t>
  </si>
  <si>
    <t>РД-7</t>
  </si>
  <si>
    <t>РД-8</t>
  </si>
  <si>
    <t>РУ-1</t>
  </si>
  <si>
    <t>РД-9</t>
  </si>
  <si>
    <t>РД-10</t>
  </si>
  <si>
    <t>РД-11</t>
  </si>
  <si>
    <t>РД-12</t>
  </si>
  <si>
    <t>РД-13</t>
  </si>
  <si>
    <t>РД-14</t>
  </si>
  <si>
    <t>РУ-2</t>
  </si>
  <si>
    <t>ВАЗ-21093</t>
  </si>
  <si>
    <t>ВАЗ-2109</t>
  </si>
  <si>
    <t>ВАЗ-21083</t>
  </si>
  <si>
    <t>ВАЗ-2108</t>
  </si>
  <si>
    <t>М21412</t>
  </si>
  <si>
    <t>М2141</t>
  </si>
  <si>
    <t>ВАЗ-2105</t>
  </si>
  <si>
    <t>ВАЗ-21061</t>
  </si>
  <si>
    <t>ВАЗ-2131</t>
  </si>
  <si>
    <t>ВАЗ-2101</t>
  </si>
  <si>
    <t>ВАЗ-21213</t>
  </si>
  <si>
    <t>ВАЗ-21053</t>
  </si>
  <si>
    <t>ГАЗ-2411</t>
  </si>
  <si>
    <t>ВАЗ-2107</t>
  </si>
  <si>
    <t>М-214145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</si>
</sst>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8">
    <font>
      <sz val="10"/>
      <name val="Arial Cyr"/>
      <family val="0"/>
    </font>
    <font>
      <sz val="12"/>
      <color indexed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2"/>
      <name val="Courier New Cy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" fontId="2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00390625" defaultRowHeight="12.75"/>
  <cols>
    <col min="1" max="1" width="7.00390625" style="4" customWidth="1"/>
    <col min="2" max="2" width="9.00390625" style="4" customWidth="1"/>
    <col min="3" max="4" width="6.25390625" style="4" bestFit="1" customWidth="1"/>
    <col min="5" max="5" width="7.75390625" style="4" bestFit="1" customWidth="1"/>
    <col min="6" max="7" width="6.25390625" style="4" bestFit="1" customWidth="1"/>
    <col min="8" max="8" width="8.00390625" style="4" bestFit="1" customWidth="1"/>
    <col min="9" max="9" width="7.75390625" style="4" bestFit="1" customWidth="1"/>
    <col min="10" max="12" width="6.25390625" style="4" bestFit="1" customWidth="1"/>
    <col min="13" max="14" width="7.75390625" style="4" bestFit="1" customWidth="1"/>
    <col min="15" max="16384" width="9.125" style="4" customWidth="1"/>
  </cols>
  <sheetData>
    <row r="1" spans="1:20" ht="15">
      <c r="A1" s="1"/>
      <c r="B1" s="4" t="s">
        <v>0</v>
      </c>
      <c r="T1" s="8" t="s">
        <v>2</v>
      </c>
    </row>
    <row r="2" spans="1:20" ht="15">
      <c r="A2" s="2" t="s">
        <v>14</v>
      </c>
      <c r="B2" s="5" t="s">
        <v>105</v>
      </c>
      <c r="C2" s="5" t="s">
        <v>106</v>
      </c>
      <c r="D2" s="5" t="s">
        <v>107</v>
      </c>
      <c r="E2" s="5" t="s">
        <v>108</v>
      </c>
      <c r="F2" s="5" t="s">
        <v>109</v>
      </c>
      <c r="G2" s="5" t="s">
        <v>110</v>
      </c>
      <c r="H2" s="5" t="s">
        <v>111</v>
      </c>
      <c r="I2" s="5" t="s">
        <v>112</v>
      </c>
      <c r="J2" s="5" t="s">
        <v>113</v>
      </c>
      <c r="K2" s="5" t="s">
        <v>114</v>
      </c>
      <c r="L2" s="5" t="s">
        <v>115</v>
      </c>
      <c r="M2" s="5" t="s">
        <v>116</v>
      </c>
      <c r="N2" s="5" t="s">
        <v>117</v>
      </c>
      <c r="O2" s="5" t="s">
        <v>118</v>
      </c>
      <c r="P2" s="5" t="s">
        <v>119</v>
      </c>
      <c r="Q2" s="5" t="s">
        <v>120</v>
      </c>
      <c r="R2" s="5" t="s">
        <v>121</v>
      </c>
      <c r="S2" s="5" t="s">
        <v>122</v>
      </c>
      <c r="T2" s="8" t="s">
        <v>1</v>
      </c>
    </row>
    <row r="3" spans="1:20" ht="15">
      <c r="A3" s="3">
        <v>2</v>
      </c>
      <c r="B3" s="6">
        <v>0</v>
      </c>
      <c r="C3" s="6">
        <v>0</v>
      </c>
      <c r="D3" s="5">
        <v>0</v>
      </c>
      <c r="E3" s="5">
        <v>0</v>
      </c>
      <c r="F3" s="5">
        <v>0</v>
      </c>
      <c r="G3" s="5">
        <v>60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180</v>
      </c>
      <c r="P3" s="5">
        <v>0</v>
      </c>
      <c r="Q3" s="5">
        <v>0</v>
      </c>
      <c r="R3" s="5">
        <v>120</v>
      </c>
      <c r="S3" s="5">
        <v>0</v>
      </c>
      <c r="T3" s="6">
        <v>360</v>
      </c>
    </row>
    <row r="4" spans="1:20" ht="15">
      <c r="A4" s="3">
        <v>3</v>
      </c>
      <c r="B4" s="6">
        <v>0</v>
      </c>
      <c r="C4" s="6">
        <v>0</v>
      </c>
      <c r="D4" s="5">
        <v>0</v>
      </c>
      <c r="E4" s="5">
        <v>120</v>
      </c>
      <c r="F4" s="5">
        <v>0</v>
      </c>
      <c r="G4" s="5">
        <v>0</v>
      </c>
      <c r="H4" s="5">
        <v>0</v>
      </c>
      <c r="I4" s="5">
        <v>0</v>
      </c>
      <c r="J4" s="5">
        <v>180</v>
      </c>
      <c r="K4" s="5">
        <v>240</v>
      </c>
      <c r="L4" s="5">
        <v>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240</v>
      </c>
      <c r="S4" s="5">
        <v>40</v>
      </c>
      <c r="T4" s="6">
        <v>880</v>
      </c>
    </row>
    <row r="5" spans="1:20" ht="15">
      <c r="A5" s="3">
        <v>4</v>
      </c>
      <c r="B5" s="6">
        <v>240</v>
      </c>
      <c r="C5" s="6">
        <v>0</v>
      </c>
      <c r="D5" s="5">
        <v>0</v>
      </c>
      <c r="E5" s="5">
        <v>0</v>
      </c>
      <c r="F5" s="5">
        <v>240</v>
      </c>
      <c r="G5" s="5">
        <v>60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720</v>
      </c>
      <c r="P5" s="5">
        <v>120</v>
      </c>
      <c r="Q5" s="5">
        <v>600</v>
      </c>
      <c r="R5" s="5">
        <v>300</v>
      </c>
      <c r="S5" s="5">
        <v>0</v>
      </c>
      <c r="T5" s="6">
        <v>2280</v>
      </c>
    </row>
    <row r="6" spans="1:20" ht="15">
      <c r="A6" s="3">
        <v>6</v>
      </c>
      <c r="B6" s="6">
        <v>0</v>
      </c>
      <c r="C6" s="6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120</v>
      </c>
      <c r="P6" s="5">
        <v>0</v>
      </c>
      <c r="Q6" s="5">
        <v>0</v>
      </c>
      <c r="R6" s="5">
        <v>300</v>
      </c>
      <c r="S6" s="5">
        <v>0</v>
      </c>
      <c r="T6" s="6">
        <v>420</v>
      </c>
    </row>
    <row r="7" spans="1:20" ht="15">
      <c r="A7" s="3">
        <v>7</v>
      </c>
      <c r="B7" s="6">
        <v>0</v>
      </c>
      <c r="C7" s="6">
        <v>0</v>
      </c>
      <c r="D7" s="5">
        <v>0</v>
      </c>
      <c r="E7" s="5">
        <v>0</v>
      </c>
      <c r="F7" s="5">
        <v>660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300</v>
      </c>
      <c r="R7" s="5">
        <v>120</v>
      </c>
      <c r="S7" s="5">
        <v>0</v>
      </c>
      <c r="T7" s="6">
        <v>1080</v>
      </c>
    </row>
    <row r="8" spans="1:20" ht="15">
      <c r="A8" s="3">
        <v>8</v>
      </c>
      <c r="B8" s="6">
        <v>10</v>
      </c>
      <c r="C8" s="6">
        <v>0</v>
      </c>
      <c r="D8" s="5">
        <v>0</v>
      </c>
      <c r="E8" s="5">
        <v>0</v>
      </c>
      <c r="F8" s="5">
        <v>0</v>
      </c>
      <c r="G8" s="5">
        <v>660</v>
      </c>
      <c r="H8" s="5">
        <v>0</v>
      </c>
      <c r="I8" s="5">
        <v>0</v>
      </c>
      <c r="J8" s="5">
        <v>120</v>
      </c>
      <c r="K8" s="5">
        <v>0</v>
      </c>
      <c r="L8" s="5">
        <v>0</v>
      </c>
      <c r="M8" s="5">
        <v>0</v>
      </c>
      <c r="N8" s="5">
        <v>0</v>
      </c>
      <c r="O8" s="5">
        <v>120</v>
      </c>
      <c r="P8" s="5">
        <v>0</v>
      </c>
      <c r="Q8" s="5">
        <v>60</v>
      </c>
      <c r="R8" s="5">
        <v>120</v>
      </c>
      <c r="S8" s="5">
        <v>10</v>
      </c>
      <c r="T8" s="6">
        <v>1100</v>
      </c>
    </row>
    <row r="9" spans="1:20" ht="15">
      <c r="A9" s="3">
        <v>9</v>
      </c>
      <c r="B9" s="6">
        <v>0</v>
      </c>
      <c r="C9" s="6">
        <v>0</v>
      </c>
      <c r="D9" s="5">
        <v>0</v>
      </c>
      <c r="E9" s="5">
        <v>0</v>
      </c>
      <c r="F9" s="5">
        <v>120</v>
      </c>
      <c r="G9" s="5">
        <v>120</v>
      </c>
      <c r="H9" s="5">
        <v>0</v>
      </c>
      <c r="I9" s="5">
        <v>0</v>
      </c>
      <c r="J9" s="5">
        <v>360</v>
      </c>
      <c r="K9" s="5">
        <v>0</v>
      </c>
      <c r="L9" s="5">
        <v>0</v>
      </c>
      <c r="M9" s="5">
        <v>0</v>
      </c>
      <c r="N9" s="5">
        <v>600</v>
      </c>
      <c r="O9" s="5">
        <v>600</v>
      </c>
      <c r="P9" s="5">
        <v>600</v>
      </c>
      <c r="Q9" s="5">
        <v>1560</v>
      </c>
      <c r="R9" s="5">
        <v>0</v>
      </c>
      <c r="S9" s="5">
        <v>780</v>
      </c>
      <c r="T9" s="6">
        <v>4740</v>
      </c>
    </row>
    <row r="10" spans="1:20" ht="15">
      <c r="A10" s="3">
        <v>22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480</v>
      </c>
      <c r="H10" s="5">
        <v>0</v>
      </c>
      <c r="I10" s="5">
        <v>0</v>
      </c>
      <c r="J10" s="5">
        <v>60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480</v>
      </c>
      <c r="Q10" s="5">
        <v>60</v>
      </c>
      <c r="R10" s="5">
        <v>180</v>
      </c>
      <c r="S10" s="5">
        <v>0</v>
      </c>
      <c r="T10" s="6">
        <v>1260</v>
      </c>
    </row>
    <row r="11" spans="1:20" ht="15">
      <c r="A11" s="3">
        <v>23</v>
      </c>
      <c r="B11" s="6">
        <v>60</v>
      </c>
      <c r="C11" s="6">
        <v>0</v>
      </c>
      <c r="D11" s="5">
        <v>0</v>
      </c>
      <c r="E11" s="5">
        <v>0</v>
      </c>
      <c r="F11" s="5">
        <v>720</v>
      </c>
      <c r="G11" s="5">
        <v>60</v>
      </c>
      <c r="H11" s="5">
        <v>0</v>
      </c>
      <c r="I11" s="5">
        <v>0</v>
      </c>
      <c r="J11" s="5">
        <v>120</v>
      </c>
      <c r="K11" s="5">
        <v>0</v>
      </c>
      <c r="L11" s="5">
        <v>0</v>
      </c>
      <c r="M11" s="5">
        <v>0</v>
      </c>
      <c r="N11" s="5">
        <v>0</v>
      </c>
      <c r="O11" s="5">
        <v>180</v>
      </c>
      <c r="P11" s="5">
        <v>180</v>
      </c>
      <c r="Q11" s="5">
        <v>420</v>
      </c>
      <c r="R11" s="5">
        <v>0</v>
      </c>
      <c r="S11" s="5">
        <v>600</v>
      </c>
      <c r="T11" s="6">
        <v>2340</v>
      </c>
    </row>
    <row r="12" spans="1:20" ht="15">
      <c r="A12" s="3">
        <v>24</v>
      </c>
      <c r="B12" s="6">
        <v>840</v>
      </c>
      <c r="C12" s="6">
        <v>0</v>
      </c>
      <c r="D12" s="5">
        <v>660</v>
      </c>
      <c r="E12" s="5">
        <v>0</v>
      </c>
      <c r="F12" s="5">
        <v>120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840</v>
      </c>
      <c r="R12" s="5">
        <v>0</v>
      </c>
      <c r="S12" s="5">
        <v>0</v>
      </c>
      <c r="T12" s="6">
        <v>2460</v>
      </c>
    </row>
    <row r="13" spans="1:20" ht="15">
      <c r="A13" s="3">
        <v>25</v>
      </c>
      <c r="B13" s="6">
        <v>0</v>
      </c>
      <c r="C13" s="6">
        <v>0</v>
      </c>
      <c r="D13" s="5">
        <v>0</v>
      </c>
      <c r="E13" s="5">
        <v>0</v>
      </c>
      <c r="F13" s="5">
        <v>180</v>
      </c>
      <c r="G13" s="5">
        <v>240</v>
      </c>
      <c r="H13" s="5">
        <v>0</v>
      </c>
      <c r="I13" s="5">
        <v>0</v>
      </c>
      <c r="J13" s="5">
        <v>180</v>
      </c>
      <c r="K13" s="5">
        <v>0</v>
      </c>
      <c r="L13" s="5">
        <v>0</v>
      </c>
      <c r="M13" s="5">
        <v>0</v>
      </c>
      <c r="N13" s="5">
        <v>0</v>
      </c>
      <c r="O13" s="5">
        <v>540</v>
      </c>
      <c r="P13" s="5">
        <v>0</v>
      </c>
      <c r="Q13" s="5">
        <v>360</v>
      </c>
      <c r="R13" s="5">
        <v>0</v>
      </c>
      <c r="S13" s="5">
        <v>0</v>
      </c>
      <c r="T13" s="6">
        <v>1500</v>
      </c>
    </row>
    <row r="14" spans="1:20" ht="15">
      <c r="A14" s="3">
        <v>33</v>
      </c>
      <c r="B14" s="6">
        <v>600</v>
      </c>
      <c r="C14" s="6">
        <v>600</v>
      </c>
      <c r="D14" s="5">
        <v>600</v>
      </c>
      <c r="E14" s="5">
        <v>600</v>
      </c>
      <c r="F14" s="5">
        <v>600</v>
      </c>
      <c r="G14" s="5">
        <v>600</v>
      </c>
      <c r="H14" s="5">
        <v>600</v>
      </c>
      <c r="I14" s="5">
        <v>600</v>
      </c>
      <c r="J14" s="5">
        <v>600</v>
      </c>
      <c r="K14" s="5">
        <v>600</v>
      </c>
      <c r="L14" s="5">
        <v>0</v>
      </c>
      <c r="M14" s="5">
        <v>600</v>
      </c>
      <c r="N14" s="5">
        <v>600</v>
      </c>
      <c r="O14" s="5">
        <v>600</v>
      </c>
      <c r="P14" s="5">
        <v>600</v>
      </c>
      <c r="Q14" s="5">
        <v>600</v>
      </c>
      <c r="R14" s="5">
        <v>600</v>
      </c>
      <c r="S14" s="5">
        <v>600</v>
      </c>
      <c r="T14" s="6">
        <v>10200</v>
      </c>
    </row>
    <row r="15" spans="1:20" ht="15">
      <c r="A15" s="3">
        <v>36</v>
      </c>
      <c r="B15" s="6">
        <v>0</v>
      </c>
      <c r="C15" s="6">
        <v>0</v>
      </c>
      <c r="D15" s="5">
        <v>0</v>
      </c>
      <c r="E15" s="5">
        <v>0</v>
      </c>
      <c r="F15" s="5">
        <v>0</v>
      </c>
      <c r="G15" s="5">
        <v>480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240</v>
      </c>
      <c r="S15" s="5">
        <v>0</v>
      </c>
      <c r="T15" s="6">
        <v>720</v>
      </c>
    </row>
    <row r="16" spans="1:20" ht="15">
      <c r="A16" s="3">
        <v>53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120</v>
      </c>
      <c r="H16" s="5">
        <v>0</v>
      </c>
      <c r="I16" s="5">
        <v>0</v>
      </c>
      <c r="J16" s="5">
        <v>60</v>
      </c>
      <c r="K16" s="5">
        <v>0</v>
      </c>
      <c r="L16" s="5">
        <v>0</v>
      </c>
      <c r="M16" s="5">
        <v>0</v>
      </c>
      <c r="N16" s="5">
        <v>0</v>
      </c>
      <c r="O16" s="5">
        <v>60</v>
      </c>
      <c r="P16" s="5">
        <v>0</v>
      </c>
      <c r="Q16" s="5">
        <v>0</v>
      </c>
      <c r="R16" s="5">
        <v>240</v>
      </c>
      <c r="S16" s="5">
        <v>0</v>
      </c>
      <c r="T16" s="6">
        <v>480</v>
      </c>
    </row>
    <row r="17" spans="1:20" ht="15">
      <c r="A17" s="3">
        <v>55</v>
      </c>
      <c r="B17" s="6">
        <v>0</v>
      </c>
      <c r="C17" s="6">
        <v>0</v>
      </c>
      <c r="D17" s="5">
        <v>0</v>
      </c>
      <c r="E17" s="5">
        <v>0</v>
      </c>
      <c r="F17" s="5">
        <v>60</v>
      </c>
      <c r="G17" s="5">
        <v>60</v>
      </c>
      <c r="H17" s="5">
        <v>0</v>
      </c>
      <c r="I17" s="5">
        <v>0</v>
      </c>
      <c r="J17" s="5">
        <v>120</v>
      </c>
      <c r="K17" s="5">
        <v>0</v>
      </c>
      <c r="L17" s="5">
        <v>0</v>
      </c>
      <c r="M17" s="5">
        <v>0</v>
      </c>
      <c r="N17" s="5">
        <v>0</v>
      </c>
      <c r="O17" s="5">
        <v>180</v>
      </c>
      <c r="P17" s="5">
        <v>0</v>
      </c>
      <c r="Q17" s="5">
        <v>0</v>
      </c>
      <c r="R17" s="5">
        <v>240</v>
      </c>
      <c r="S17" s="5">
        <v>0</v>
      </c>
      <c r="T17" s="6">
        <v>660</v>
      </c>
    </row>
    <row r="18" spans="1:20" ht="15">
      <c r="A18" s="3">
        <v>61</v>
      </c>
      <c r="B18" s="6">
        <v>80</v>
      </c>
      <c r="C18" s="6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60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120</v>
      </c>
      <c r="S18" s="5">
        <v>0</v>
      </c>
      <c r="T18" s="6">
        <v>260</v>
      </c>
    </row>
    <row r="19" spans="1:20" ht="15">
      <c r="A19" s="3">
        <v>69</v>
      </c>
      <c r="B19" s="6">
        <v>600</v>
      </c>
      <c r="C19" s="6">
        <v>600</v>
      </c>
      <c r="D19" s="5">
        <v>600</v>
      </c>
      <c r="E19" s="5">
        <v>600</v>
      </c>
      <c r="F19" s="5">
        <v>600</v>
      </c>
      <c r="G19" s="5">
        <v>600</v>
      </c>
      <c r="H19" s="5">
        <v>600</v>
      </c>
      <c r="I19" s="5">
        <v>600</v>
      </c>
      <c r="J19" s="5">
        <v>600</v>
      </c>
      <c r="K19" s="5">
        <v>600</v>
      </c>
      <c r="L19" s="5">
        <v>0</v>
      </c>
      <c r="M19" s="5">
        <v>600</v>
      </c>
      <c r="N19" s="5">
        <v>600</v>
      </c>
      <c r="O19" s="5">
        <v>600</v>
      </c>
      <c r="P19" s="5">
        <v>600</v>
      </c>
      <c r="Q19" s="5">
        <v>600</v>
      </c>
      <c r="R19" s="5">
        <v>600</v>
      </c>
      <c r="S19" s="5">
        <v>600</v>
      </c>
      <c r="T19" s="6">
        <v>10200</v>
      </c>
    </row>
    <row r="20" spans="1:20" ht="15">
      <c r="A20" s="3">
        <v>77</v>
      </c>
      <c r="B20" s="6">
        <v>20</v>
      </c>
      <c r="C20" s="6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300</v>
      </c>
      <c r="S20" s="5">
        <v>0</v>
      </c>
      <c r="T20" s="6">
        <v>320</v>
      </c>
    </row>
    <row r="21" spans="1:20" ht="15">
      <c r="A21" s="3">
        <v>99</v>
      </c>
      <c r="B21" s="6">
        <v>0</v>
      </c>
      <c r="C21" s="6">
        <v>0</v>
      </c>
      <c r="D21" s="5">
        <v>0</v>
      </c>
      <c r="E21" s="5">
        <v>0</v>
      </c>
      <c r="F21" s="5">
        <v>0</v>
      </c>
      <c r="G21" s="5">
        <v>480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180</v>
      </c>
      <c r="S21" s="5">
        <v>0</v>
      </c>
      <c r="T21" s="6">
        <v>660</v>
      </c>
    </row>
    <row r="22" spans="1:20" ht="15">
      <c r="A22" s="3">
        <v>537</v>
      </c>
      <c r="B22" s="6">
        <v>0</v>
      </c>
      <c r="C22" s="6">
        <v>0</v>
      </c>
      <c r="D22" s="5">
        <v>0</v>
      </c>
      <c r="E22" s="5">
        <v>0</v>
      </c>
      <c r="F22" s="5">
        <v>120</v>
      </c>
      <c r="G22" s="5">
        <v>0</v>
      </c>
      <c r="H22" s="5">
        <v>0</v>
      </c>
      <c r="I22" s="5">
        <v>0</v>
      </c>
      <c r="J22" s="5">
        <v>120</v>
      </c>
      <c r="K22" s="5">
        <v>0</v>
      </c>
      <c r="L22" s="5">
        <v>0</v>
      </c>
      <c r="M22" s="5">
        <v>0</v>
      </c>
      <c r="N22" s="5">
        <v>0</v>
      </c>
      <c r="O22" s="5">
        <v>240</v>
      </c>
      <c r="P22" s="5">
        <v>180</v>
      </c>
      <c r="Q22" s="5">
        <v>0</v>
      </c>
      <c r="R22" s="5">
        <v>300</v>
      </c>
      <c r="S22" s="5">
        <v>0</v>
      </c>
      <c r="T22" s="6">
        <v>960</v>
      </c>
    </row>
  </sheetData>
  <printOptions gridLines="1"/>
  <pageMargins left="0.7874015748031497" right="0.7874015748031497" top="0.984251968503937" bottom="0.984251968503937" header="0.5118110236220472" footer="0.5118110236220472"/>
  <pageSetup blackAndWhite="1" draft="1" horizontalDpi="180" verticalDpi="18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="75" zoomScaleNormal="75" workbookViewId="0" topLeftCell="A1">
      <selection activeCell="H24" sqref="H24"/>
    </sheetView>
  </sheetViews>
  <sheetFormatPr defaultColWidth="9.00390625" defaultRowHeight="12.75"/>
  <cols>
    <col min="1" max="1" width="7.00390625" style="8" bestFit="1" customWidth="1"/>
    <col min="2" max="5" width="8.625" style="8" bestFit="1" customWidth="1"/>
    <col min="6" max="15" width="6.375" style="8" bestFit="1" customWidth="1"/>
    <col min="16" max="20" width="7.75390625" style="8" bestFit="1" customWidth="1"/>
    <col min="21" max="21" width="6.375" style="8" bestFit="1" customWidth="1"/>
    <col min="22" max="22" width="11.25390625" style="8" bestFit="1" customWidth="1"/>
    <col min="23" max="16384" width="10.875" style="8" customWidth="1"/>
  </cols>
  <sheetData>
    <row r="1" spans="1:22" ht="20.25">
      <c r="A1" s="7"/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2" t="s">
        <v>7</v>
      </c>
    </row>
    <row r="2" spans="1:22" ht="15.75">
      <c r="A2" s="9" t="s">
        <v>14</v>
      </c>
      <c r="B2" s="8" t="s">
        <v>101</v>
      </c>
      <c r="C2" s="8" t="s">
        <v>102</v>
      </c>
      <c r="D2" s="8" t="s">
        <v>4</v>
      </c>
      <c r="E2" s="8" t="s">
        <v>5</v>
      </c>
      <c r="F2" s="5" t="s">
        <v>123</v>
      </c>
      <c r="G2" s="5" t="s">
        <v>124</v>
      </c>
      <c r="H2" s="5" t="s">
        <v>125</v>
      </c>
      <c r="I2" s="5" t="s">
        <v>126</v>
      </c>
      <c r="J2" s="5" t="s">
        <v>127</v>
      </c>
      <c r="K2" s="5" t="s">
        <v>128</v>
      </c>
      <c r="L2" s="5" t="s">
        <v>129</v>
      </c>
      <c r="M2" s="5" t="s">
        <v>130</v>
      </c>
      <c r="N2" s="5" t="s">
        <v>131</v>
      </c>
      <c r="O2" s="5" t="s">
        <v>132</v>
      </c>
      <c r="P2" s="5" t="s">
        <v>133</v>
      </c>
      <c r="Q2" s="5" t="s">
        <v>134</v>
      </c>
      <c r="R2" s="5" t="s">
        <v>135</v>
      </c>
      <c r="S2" s="5" t="s">
        <v>136</v>
      </c>
      <c r="T2" s="5" t="s">
        <v>137</v>
      </c>
      <c r="U2" s="5" t="s">
        <v>138</v>
      </c>
      <c r="V2" s="11" t="s">
        <v>6</v>
      </c>
    </row>
    <row r="3" spans="1:22" ht="15">
      <c r="A3" s="10">
        <v>2</v>
      </c>
      <c r="B3" s="26">
        <v>147.8</v>
      </c>
      <c r="C3" s="26">
        <v>85</v>
      </c>
      <c r="D3" s="26">
        <v>167.4</v>
      </c>
      <c r="E3" s="26">
        <v>137.4</v>
      </c>
      <c r="F3" s="5">
        <v>19</v>
      </c>
      <c r="G3" s="5">
        <v>0</v>
      </c>
      <c r="H3" s="5">
        <v>600</v>
      </c>
      <c r="I3" s="5">
        <v>0</v>
      </c>
      <c r="J3" s="5">
        <v>54</v>
      </c>
      <c r="K3" s="5">
        <v>175</v>
      </c>
      <c r="L3" s="5">
        <v>36</v>
      </c>
      <c r="M3" s="5">
        <v>68</v>
      </c>
      <c r="N3" s="5">
        <v>12</v>
      </c>
      <c r="O3" s="5">
        <v>247</v>
      </c>
      <c r="P3" s="5">
        <v>43</v>
      </c>
      <c r="Q3" s="5">
        <v>4</v>
      </c>
      <c r="R3" s="5">
        <v>0</v>
      </c>
      <c r="S3" s="5">
        <v>82</v>
      </c>
      <c r="T3" s="5">
        <v>2</v>
      </c>
      <c r="U3" s="5">
        <v>189</v>
      </c>
      <c r="V3" s="26">
        <v>2068.6</v>
      </c>
    </row>
    <row r="4" spans="1:22" ht="15">
      <c r="A4" s="10">
        <v>3</v>
      </c>
      <c r="B4" s="26">
        <v>128.3</v>
      </c>
      <c r="C4" s="26">
        <v>123.1</v>
      </c>
      <c r="D4" s="26">
        <v>162.5</v>
      </c>
      <c r="E4" s="26">
        <v>133.6</v>
      </c>
      <c r="F4" s="5">
        <v>91</v>
      </c>
      <c r="G4" s="5">
        <v>0</v>
      </c>
      <c r="H4" s="5">
        <v>600</v>
      </c>
      <c r="I4" s="5">
        <v>75</v>
      </c>
      <c r="J4" s="5">
        <v>9</v>
      </c>
      <c r="K4" s="5">
        <v>33</v>
      </c>
      <c r="L4" s="5">
        <v>81</v>
      </c>
      <c r="M4" s="5">
        <v>102</v>
      </c>
      <c r="N4" s="5">
        <v>0</v>
      </c>
      <c r="O4" s="5">
        <v>106</v>
      </c>
      <c r="P4" s="5">
        <v>23</v>
      </c>
      <c r="Q4" s="5">
        <v>249</v>
      </c>
      <c r="R4" s="5">
        <v>3</v>
      </c>
      <c r="S4" s="5">
        <v>0</v>
      </c>
      <c r="T4" s="5">
        <v>51</v>
      </c>
      <c r="U4" s="5">
        <v>0</v>
      </c>
      <c r="V4" s="26">
        <v>1970.5</v>
      </c>
    </row>
    <row r="5" spans="1:22" ht="15">
      <c r="A5" s="10">
        <v>4</v>
      </c>
      <c r="B5" s="26">
        <v>162.2</v>
      </c>
      <c r="C5" s="26">
        <v>95.2</v>
      </c>
      <c r="D5" s="26">
        <v>161</v>
      </c>
      <c r="E5" s="26">
        <v>127.4</v>
      </c>
      <c r="F5" s="5">
        <v>405</v>
      </c>
      <c r="G5" s="5">
        <v>0</v>
      </c>
      <c r="H5" s="5">
        <v>26</v>
      </c>
      <c r="I5" s="5">
        <v>89</v>
      </c>
      <c r="J5" s="5">
        <v>61</v>
      </c>
      <c r="K5" s="5">
        <v>141</v>
      </c>
      <c r="L5" s="5">
        <v>180</v>
      </c>
      <c r="M5" s="5">
        <v>600</v>
      </c>
      <c r="N5" s="5">
        <v>0</v>
      </c>
      <c r="O5" s="5">
        <v>187</v>
      </c>
      <c r="P5" s="5">
        <v>600</v>
      </c>
      <c r="Q5" s="5">
        <v>600</v>
      </c>
      <c r="R5" s="5">
        <v>181</v>
      </c>
      <c r="S5" s="5">
        <v>600</v>
      </c>
      <c r="T5" s="5">
        <v>151</v>
      </c>
      <c r="U5" s="5">
        <v>3</v>
      </c>
      <c r="V5" s="26">
        <v>4369.8</v>
      </c>
    </row>
    <row r="6" spans="1:22" ht="15">
      <c r="A6" s="10">
        <v>6</v>
      </c>
      <c r="B6" s="26">
        <v>119.4</v>
      </c>
      <c r="C6" s="26">
        <v>85</v>
      </c>
      <c r="D6" s="26">
        <v>152.4</v>
      </c>
      <c r="E6" s="26">
        <v>120.2</v>
      </c>
      <c r="F6" s="5">
        <v>3</v>
      </c>
      <c r="G6" s="5">
        <v>0</v>
      </c>
      <c r="H6" s="5">
        <v>3</v>
      </c>
      <c r="I6" s="5">
        <v>21</v>
      </c>
      <c r="J6" s="5">
        <v>20</v>
      </c>
      <c r="K6" s="5">
        <v>30</v>
      </c>
      <c r="L6" s="5">
        <v>236</v>
      </c>
      <c r="M6" s="5">
        <v>87</v>
      </c>
      <c r="N6" s="5">
        <v>0</v>
      </c>
      <c r="O6" s="5">
        <v>0</v>
      </c>
      <c r="P6" s="5">
        <v>43</v>
      </c>
      <c r="Q6" s="5">
        <v>0</v>
      </c>
      <c r="R6" s="5">
        <v>15</v>
      </c>
      <c r="S6" s="5">
        <v>6</v>
      </c>
      <c r="T6" s="5">
        <v>9</v>
      </c>
      <c r="U6" s="5">
        <v>0</v>
      </c>
      <c r="V6" s="26">
        <v>950</v>
      </c>
    </row>
    <row r="7" spans="1:22" ht="15">
      <c r="A7" s="10">
        <v>7</v>
      </c>
      <c r="B7" s="26">
        <v>116.6</v>
      </c>
      <c r="C7" s="26">
        <v>97.8</v>
      </c>
      <c r="D7" s="26">
        <v>163.8</v>
      </c>
      <c r="E7" s="26">
        <v>125.8</v>
      </c>
      <c r="F7" s="5">
        <v>600</v>
      </c>
      <c r="G7" s="5">
        <v>0</v>
      </c>
      <c r="H7" s="5">
        <v>48</v>
      </c>
      <c r="I7" s="5">
        <v>0</v>
      </c>
      <c r="J7" s="5">
        <v>0</v>
      </c>
      <c r="K7" s="5">
        <v>4</v>
      </c>
      <c r="L7" s="5">
        <v>77</v>
      </c>
      <c r="M7" s="5">
        <v>103</v>
      </c>
      <c r="N7" s="5">
        <v>0</v>
      </c>
      <c r="O7" s="5">
        <v>59</v>
      </c>
      <c r="P7" s="5">
        <v>39</v>
      </c>
      <c r="Q7" s="5">
        <v>0</v>
      </c>
      <c r="R7" s="5">
        <v>0</v>
      </c>
      <c r="S7" s="5">
        <v>0</v>
      </c>
      <c r="T7" s="5">
        <v>2</v>
      </c>
      <c r="U7" s="5">
        <v>7</v>
      </c>
      <c r="V7" s="26">
        <v>1443</v>
      </c>
    </row>
    <row r="8" spans="1:22" ht="15">
      <c r="A8" s="10">
        <v>8</v>
      </c>
      <c r="B8" s="26">
        <v>148.2</v>
      </c>
      <c r="C8" s="26">
        <v>101.2</v>
      </c>
      <c r="D8" s="26">
        <v>175.4</v>
      </c>
      <c r="E8" s="26">
        <v>174.8</v>
      </c>
      <c r="F8" s="5">
        <v>209</v>
      </c>
      <c r="G8" s="5">
        <v>0</v>
      </c>
      <c r="H8" s="5">
        <v>28</v>
      </c>
      <c r="I8" s="5">
        <v>76</v>
      </c>
      <c r="J8" s="5">
        <v>58</v>
      </c>
      <c r="K8" s="5">
        <v>386</v>
      </c>
      <c r="L8" s="5">
        <v>206</v>
      </c>
      <c r="M8" s="5">
        <v>106</v>
      </c>
      <c r="N8" s="5">
        <v>0</v>
      </c>
      <c r="O8" s="5">
        <v>160</v>
      </c>
      <c r="P8" s="5">
        <v>75</v>
      </c>
      <c r="Q8" s="5">
        <v>131</v>
      </c>
      <c r="R8" s="5">
        <v>22</v>
      </c>
      <c r="S8" s="5">
        <v>24</v>
      </c>
      <c r="T8" s="5">
        <v>0</v>
      </c>
      <c r="U8" s="5">
        <v>13</v>
      </c>
      <c r="V8" s="26">
        <v>2093.6</v>
      </c>
    </row>
    <row r="9" spans="1:22" ht="15">
      <c r="A9" s="10">
        <v>9</v>
      </c>
      <c r="B9" s="26">
        <v>144.2</v>
      </c>
      <c r="C9" s="26">
        <v>105.4</v>
      </c>
      <c r="D9" s="26">
        <v>195</v>
      </c>
      <c r="E9" s="26">
        <v>139.2</v>
      </c>
      <c r="F9" s="5">
        <v>365</v>
      </c>
      <c r="G9" s="5">
        <v>0</v>
      </c>
      <c r="H9" s="5">
        <v>110</v>
      </c>
      <c r="I9" s="5">
        <v>0</v>
      </c>
      <c r="J9" s="5">
        <v>8</v>
      </c>
      <c r="K9" s="5">
        <v>198</v>
      </c>
      <c r="L9" s="5">
        <v>175</v>
      </c>
      <c r="M9" s="5">
        <v>57</v>
      </c>
      <c r="N9" s="5">
        <v>600</v>
      </c>
      <c r="O9" s="5">
        <v>600</v>
      </c>
      <c r="P9" s="5">
        <v>600</v>
      </c>
      <c r="Q9" s="5">
        <v>600</v>
      </c>
      <c r="R9" s="5">
        <v>600</v>
      </c>
      <c r="S9" s="5">
        <v>243</v>
      </c>
      <c r="T9" s="5">
        <v>10</v>
      </c>
      <c r="U9" s="5">
        <v>237</v>
      </c>
      <c r="V9" s="26">
        <v>4986.8</v>
      </c>
    </row>
    <row r="10" spans="1:22" ht="15">
      <c r="A10" s="10">
        <v>22</v>
      </c>
      <c r="B10" s="26">
        <v>132.2</v>
      </c>
      <c r="C10" s="26">
        <v>92.8</v>
      </c>
      <c r="D10" s="26">
        <v>174</v>
      </c>
      <c r="E10" s="26">
        <v>135.6</v>
      </c>
      <c r="F10" s="5">
        <v>0</v>
      </c>
      <c r="G10" s="5">
        <v>0</v>
      </c>
      <c r="H10" s="5">
        <v>86</v>
      </c>
      <c r="I10" s="5">
        <v>16</v>
      </c>
      <c r="J10" s="5">
        <v>283</v>
      </c>
      <c r="K10" s="5">
        <v>68</v>
      </c>
      <c r="L10" s="5">
        <v>5</v>
      </c>
      <c r="M10" s="5">
        <v>104</v>
      </c>
      <c r="N10" s="5">
        <v>1</v>
      </c>
      <c r="O10" s="5">
        <v>52</v>
      </c>
      <c r="P10" s="5">
        <v>9</v>
      </c>
      <c r="Q10" s="5">
        <v>246</v>
      </c>
      <c r="R10" s="5">
        <v>0</v>
      </c>
      <c r="S10" s="5">
        <v>2</v>
      </c>
      <c r="T10" s="5">
        <v>0</v>
      </c>
      <c r="U10" s="5">
        <v>1</v>
      </c>
      <c r="V10" s="26">
        <v>1407.6</v>
      </c>
    </row>
    <row r="11" spans="1:22" ht="15">
      <c r="A11" s="10">
        <v>23</v>
      </c>
      <c r="B11" s="26">
        <v>133.6</v>
      </c>
      <c r="C11" s="26">
        <v>95.6</v>
      </c>
      <c r="D11" s="26">
        <v>172.2</v>
      </c>
      <c r="E11" s="26">
        <v>165.8</v>
      </c>
      <c r="F11" s="5">
        <v>600</v>
      </c>
      <c r="G11" s="5">
        <v>0</v>
      </c>
      <c r="H11" s="5">
        <v>142</v>
      </c>
      <c r="I11" s="5">
        <v>96</v>
      </c>
      <c r="J11" s="5">
        <v>91</v>
      </c>
      <c r="K11" s="5">
        <v>92</v>
      </c>
      <c r="L11" s="5">
        <v>10</v>
      </c>
      <c r="M11" s="5">
        <v>93</v>
      </c>
      <c r="N11" s="5">
        <v>48</v>
      </c>
      <c r="O11" s="5">
        <v>0</v>
      </c>
      <c r="P11" s="5">
        <v>354</v>
      </c>
      <c r="Q11" s="5">
        <v>44</v>
      </c>
      <c r="R11" s="5">
        <v>36</v>
      </c>
      <c r="S11" s="5">
        <v>600</v>
      </c>
      <c r="T11" s="5">
        <v>119</v>
      </c>
      <c r="U11" s="5">
        <v>375</v>
      </c>
      <c r="V11" s="26">
        <v>3267.2</v>
      </c>
    </row>
    <row r="12" spans="1:22" ht="15">
      <c r="A12" s="10">
        <v>24</v>
      </c>
      <c r="B12" s="26">
        <v>140.1</v>
      </c>
      <c r="C12" s="26">
        <v>108.4</v>
      </c>
      <c r="D12" s="26">
        <v>229.3</v>
      </c>
      <c r="E12" s="26">
        <v>165.1</v>
      </c>
      <c r="F12" s="5">
        <v>58</v>
      </c>
      <c r="G12" s="5">
        <v>600</v>
      </c>
      <c r="H12" s="5">
        <v>600</v>
      </c>
      <c r="I12" s="5">
        <v>27</v>
      </c>
      <c r="J12" s="5">
        <v>4</v>
      </c>
      <c r="K12" s="5">
        <v>63</v>
      </c>
      <c r="L12" s="5">
        <v>0</v>
      </c>
      <c r="M12" s="5">
        <v>96</v>
      </c>
      <c r="N12" s="5">
        <v>180</v>
      </c>
      <c r="O12" s="5">
        <v>126</v>
      </c>
      <c r="P12" s="5">
        <v>600</v>
      </c>
      <c r="Q12" s="5">
        <v>600</v>
      </c>
      <c r="R12" s="5">
        <v>212</v>
      </c>
      <c r="S12" s="5">
        <v>600</v>
      </c>
      <c r="T12" s="5">
        <v>18</v>
      </c>
      <c r="U12" s="5">
        <v>211</v>
      </c>
      <c r="V12" s="26">
        <v>4637.9</v>
      </c>
    </row>
    <row r="13" spans="1:22" ht="15">
      <c r="A13" s="10">
        <v>25</v>
      </c>
      <c r="B13" s="26">
        <v>137.6</v>
      </c>
      <c r="C13" s="26">
        <v>100.2</v>
      </c>
      <c r="D13" s="26">
        <v>186.8</v>
      </c>
      <c r="E13" s="26">
        <v>151.8</v>
      </c>
      <c r="F13" s="5">
        <v>524</v>
      </c>
      <c r="G13" s="5">
        <v>0</v>
      </c>
      <c r="H13" s="5">
        <v>37</v>
      </c>
      <c r="I13" s="5">
        <v>100</v>
      </c>
      <c r="J13" s="5">
        <v>9</v>
      </c>
      <c r="K13" s="5">
        <v>410</v>
      </c>
      <c r="L13" s="5">
        <v>155</v>
      </c>
      <c r="M13" s="5">
        <v>73</v>
      </c>
      <c r="N13" s="5">
        <v>2</v>
      </c>
      <c r="O13" s="5">
        <v>567</v>
      </c>
      <c r="P13" s="5">
        <v>107</v>
      </c>
      <c r="Q13" s="5">
        <v>73</v>
      </c>
      <c r="R13" s="5">
        <v>600</v>
      </c>
      <c r="S13" s="5">
        <v>178</v>
      </c>
      <c r="T13" s="5">
        <v>43</v>
      </c>
      <c r="U13" s="5">
        <v>500</v>
      </c>
      <c r="V13" s="26">
        <v>3954.4</v>
      </c>
    </row>
    <row r="14" spans="1:22" ht="15">
      <c r="A14" s="10">
        <v>33</v>
      </c>
      <c r="B14" s="26">
        <v>600</v>
      </c>
      <c r="C14" s="26">
        <v>600</v>
      </c>
      <c r="D14" s="26">
        <v>600</v>
      </c>
      <c r="E14" s="26">
        <v>600</v>
      </c>
      <c r="F14" s="5">
        <v>600</v>
      </c>
      <c r="G14" s="5">
        <v>600</v>
      </c>
      <c r="H14" s="5">
        <v>600</v>
      </c>
      <c r="I14" s="5">
        <v>600</v>
      </c>
      <c r="J14" s="5">
        <v>600</v>
      </c>
      <c r="K14" s="5">
        <v>600</v>
      </c>
      <c r="L14" s="5">
        <v>600</v>
      </c>
      <c r="M14" s="5">
        <v>600</v>
      </c>
      <c r="N14" s="5">
        <v>600</v>
      </c>
      <c r="O14" s="5">
        <v>600</v>
      </c>
      <c r="P14" s="5">
        <v>600</v>
      </c>
      <c r="Q14" s="5">
        <v>600</v>
      </c>
      <c r="R14" s="5">
        <v>600</v>
      </c>
      <c r="S14" s="5">
        <v>600</v>
      </c>
      <c r="T14" s="5">
        <v>600</v>
      </c>
      <c r="U14" s="5">
        <v>600</v>
      </c>
      <c r="V14" s="26">
        <v>12000</v>
      </c>
    </row>
    <row r="15" spans="1:22" ht="15">
      <c r="A15" s="10">
        <v>36</v>
      </c>
      <c r="B15" s="26">
        <v>117.8</v>
      </c>
      <c r="C15" s="26">
        <v>87</v>
      </c>
      <c r="D15" s="26">
        <v>161.6</v>
      </c>
      <c r="E15" s="26">
        <v>133.2</v>
      </c>
      <c r="F15" s="5">
        <v>144</v>
      </c>
      <c r="G15" s="5">
        <v>0</v>
      </c>
      <c r="H15" s="5">
        <v>495</v>
      </c>
      <c r="I15" s="5">
        <v>32</v>
      </c>
      <c r="J15" s="5">
        <v>53</v>
      </c>
      <c r="K15" s="5">
        <v>7</v>
      </c>
      <c r="L15" s="5">
        <v>109</v>
      </c>
      <c r="M15" s="5">
        <v>26</v>
      </c>
      <c r="N15" s="5">
        <v>0</v>
      </c>
      <c r="O15" s="5">
        <v>198</v>
      </c>
      <c r="P15" s="5">
        <v>45</v>
      </c>
      <c r="Q15" s="5">
        <v>0</v>
      </c>
      <c r="R15" s="5">
        <v>17</v>
      </c>
      <c r="S15" s="5">
        <v>3</v>
      </c>
      <c r="T15" s="5">
        <v>0</v>
      </c>
      <c r="U15" s="5">
        <v>2</v>
      </c>
      <c r="V15" s="26">
        <v>1630.6</v>
      </c>
    </row>
    <row r="16" spans="1:22" ht="15">
      <c r="A16" s="10">
        <v>53</v>
      </c>
      <c r="B16" s="26">
        <v>110.5</v>
      </c>
      <c r="C16" s="26">
        <v>81.7</v>
      </c>
      <c r="D16" s="26">
        <v>161.7</v>
      </c>
      <c r="E16" s="26">
        <v>120.8</v>
      </c>
      <c r="F16" s="5">
        <v>12</v>
      </c>
      <c r="G16" s="5">
        <v>0</v>
      </c>
      <c r="H16" s="5">
        <v>15</v>
      </c>
      <c r="I16" s="5">
        <v>17</v>
      </c>
      <c r="J16" s="5">
        <v>4</v>
      </c>
      <c r="K16" s="5">
        <v>44</v>
      </c>
      <c r="L16" s="5">
        <v>0</v>
      </c>
      <c r="M16" s="5">
        <v>131</v>
      </c>
      <c r="N16" s="5">
        <v>0</v>
      </c>
      <c r="O16" s="5">
        <v>40</v>
      </c>
      <c r="P16" s="5">
        <v>3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26">
        <v>740.7</v>
      </c>
    </row>
    <row r="17" spans="1:22" ht="15">
      <c r="A17" s="10">
        <v>55</v>
      </c>
      <c r="B17" s="26">
        <v>136.3</v>
      </c>
      <c r="C17" s="26">
        <v>91.6</v>
      </c>
      <c r="D17" s="26">
        <v>165.5</v>
      </c>
      <c r="E17" s="26">
        <v>132.3</v>
      </c>
      <c r="F17" s="5">
        <v>184</v>
      </c>
      <c r="G17" s="5">
        <v>0</v>
      </c>
      <c r="H17" s="5">
        <v>20</v>
      </c>
      <c r="I17" s="5">
        <v>137</v>
      </c>
      <c r="J17" s="5">
        <v>25</v>
      </c>
      <c r="K17" s="5">
        <v>62</v>
      </c>
      <c r="L17" s="5">
        <v>0</v>
      </c>
      <c r="M17" s="5">
        <v>109</v>
      </c>
      <c r="N17" s="5">
        <v>0</v>
      </c>
      <c r="O17" s="5">
        <v>111</v>
      </c>
      <c r="P17" s="5">
        <v>37</v>
      </c>
      <c r="Q17" s="5">
        <v>43</v>
      </c>
      <c r="R17" s="5">
        <v>96</v>
      </c>
      <c r="S17" s="5">
        <v>0</v>
      </c>
      <c r="T17" s="5">
        <v>0</v>
      </c>
      <c r="U17" s="5">
        <v>180</v>
      </c>
      <c r="V17" s="26">
        <v>1529.7</v>
      </c>
    </row>
    <row r="18" spans="1:22" ht="15">
      <c r="A18" s="10">
        <v>61</v>
      </c>
      <c r="B18" s="26">
        <v>114.2</v>
      </c>
      <c r="C18" s="26">
        <v>111.6</v>
      </c>
      <c r="D18" s="26">
        <v>203</v>
      </c>
      <c r="E18" s="26">
        <v>160.4</v>
      </c>
      <c r="F18" s="5">
        <v>95</v>
      </c>
      <c r="G18" s="5">
        <v>0</v>
      </c>
      <c r="H18" s="5">
        <v>15</v>
      </c>
      <c r="I18" s="5">
        <v>145</v>
      </c>
      <c r="J18" s="5">
        <v>16</v>
      </c>
      <c r="K18" s="5">
        <v>42</v>
      </c>
      <c r="L18" s="5">
        <v>115</v>
      </c>
      <c r="M18" s="5">
        <v>135</v>
      </c>
      <c r="N18" s="5">
        <v>180</v>
      </c>
      <c r="O18" s="5">
        <v>0</v>
      </c>
      <c r="P18" s="5">
        <v>48</v>
      </c>
      <c r="Q18" s="5">
        <v>83</v>
      </c>
      <c r="R18" s="5">
        <v>359</v>
      </c>
      <c r="S18" s="5">
        <v>12</v>
      </c>
      <c r="T18" s="5">
        <v>0</v>
      </c>
      <c r="U18" s="5">
        <v>113</v>
      </c>
      <c r="V18" s="26">
        <v>1947.2</v>
      </c>
    </row>
    <row r="19" spans="1:22" ht="15">
      <c r="A19" s="10">
        <v>69</v>
      </c>
      <c r="B19" s="26">
        <v>600</v>
      </c>
      <c r="C19" s="26">
        <v>600</v>
      </c>
      <c r="D19" s="26">
        <v>600</v>
      </c>
      <c r="E19" s="26">
        <v>600</v>
      </c>
      <c r="F19" s="5">
        <v>600</v>
      </c>
      <c r="G19" s="5">
        <v>600</v>
      </c>
      <c r="H19" s="5">
        <v>600</v>
      </c>
      <c r="I19" s="5">
        <v>600</v>
      </c>
      <c r="J19" s="5">
        <v>600</v>
      </c>
      <c r="K19" s="5">
        <v>600</v>
      </c>
      <c r="L19" s="5">
        <v>600</v>
      </c>
      <c r="M19" s="5">
        <v>600</v>
      </c>
      <c r="N19" s="5">
        <v>600</v>
      </c>
      <c r="O19" s="5">
        <v>600</v>
      </c>
      <c r="P19" s="5">
        <v>600</v>
      </c>
      <c r="Q19" s="5">
        <v>600</v>
      </c>
      <c r="R19" s="5">
        <v>600</v>
      </c>
      <c r="S19" s="5">
        <v>600</v>
      </c>
      <c r="T19" s="5">
        <v>600</v>
      </c>
      <c r="U19" s="5">
        <v>600</v>
      </c>
      <c r="V19" s="26">
        <v>12000</v>
      </c>
    </row>
    <row r="20" spans="1:22" ht="15">
      <c r="A20" s="10">
        <v>77</v>
      </c>
      <c r="B20" s="26">
        <v>116.4</v>
      </c>
      <c r="C20" s="26">
        <v>89</v>
      </c>
      <c r="D20" s="26">
        <v>149.8</v>
      </c>
      <c r="E20" s="26">
        <v>130.8</v>
      </c>
      <c r="F20" s="5">
        <v>101</v>
      </c>
      <c r="G20" s="5">
        <v>36</v>
      </c>
      <c r="H20" s="5">
        <v>5</v>
      </c>
      <c r="I20" s="5">
        <v>7</v>
      </c>
      <c r="J20" s="5">
        <v>10</v>
      </c>
      <c r="K20" s="5">
        <v>66</v>
      </c>
      <c r="L20" s="5">
        <v>17</v>
      </c>
      <c r="M20" s="5">
        <v>99</v>
      </c>
      <c r="N20" s="5">
        <v>0</v>
      </c>
      <c r="O20" s="5">
        <v>37</v>
      </c>
      <c r="P20" s="5">
        <v>2</v>
      </c>
      <c r="Q20" s="5">
        <v>17</v>
      </c>
      <c r="R20" s="5">
        <v>29</v>
      </c>
      <c r="S20" s="5">
        <v>0</v>
      </c>
      <c r="T20" s="5">
        <v>0</v>
      </c>
      <c r="U20" s="5">
        <v>4</v>
      </c>
      <c r="V20" s="26">
        <v>916</v>
      </c>
    </row>
    <row r="21" spans="1:22" ht="15">
      <c r="A21" s="10">
        <v>99</v>
      </c>
      <c r="B21" s="26">
        <v>136.2</v>
      </c>
      <c r="C21" s="26">
        <v>94.2</v>
      </c>
      <c r="D21" s="26">
        <v>166.6</v>
      </c>
      <c r="E21" s="26">
        <v>159</v>
      </c>
      <c r="F21" s="5">
        <v>141</v>
      </c>
      <c r="G21" s="5">
        <v>0</v>
      </c>
      <c r="H21" s="5">
        <v>600</v>
      </c>
      <c r="I21" s="5">
        <v>20</v>
      </c>
      <c r="J21" s="5">
        <v>66</v>
      </c>
      <c r="K21" s="5">
        <v>213</v>
      </c>
      <c r="L21" s="5">
        <v>0</v>
      </c>
      <c r="M21" s="5">
        <v>88</v>
      </c>
      <c r="N21" s="5">
        <v>4</v>
      </c>
      <c r="O21" s="5">
        <v>62</v>
      </c>
      <c r="P21" s="5">
        <v>0</v>
      </c>
      <c r="Q21" s="5">
        <v>46</v>
      </c>
      <c r="R21" s="5">
        <v>63</v>
      </c>
      <c r="S21" s="5">
        <v>42</v>
      </c>
      <c r="T21" s="5">
        <v>58</v>
      </c>
      <c r="U21" s="5">
        <v>0</v>
      </c>
      <c r="V21" s="26">
        <v>1959</v>
      </c>
    </row>
    <row r="22" spans="1:22" ht="15">
      <c r="A22" s="10">
        <v>537</v>
      </c>
      <c r="B22" s="26">
        <v>116.8</v>
      </c>
      <c r="C22" s="26">
        <v>88.2</v>
      </c>
      <c r="D22" s="26">
        <v>174.3</v>
      </c>
      <c r="E22" s="26">
        <v>130.2</v>
      </c>
      <c r="F22" s="5">
        <v>446</v>
      </c>
      <c r="G22" s="5">
        <v>0</v>
      </c>
      <c r="H22" s="5">
        <v>29</v>
      </c>
      <c r="I22" s="5">
        <v>74</v>
      </c>
      <c r="J22" s="5">
        <v>53</v>
      </c>
      <c r="K22" s="5">
        <v>115</v>
      </c>
      <c r="L22" s="5">
        <v>31</v>
      </c>
      <c r="M22" s="5">
        <v>89</v>
      </c>
      <c r="N22" s="5">
        <v>20</v>
      </c>
      <c r="O22" s="5">
        <v>254</v>
      </c>
      <c r="P22" s="5">
        <v>366</v>
      </c>
      <c r="Q22" s="5">
        <v>39</v>
      </c>
      <c r="R22" s="5">
        <v>14</v>
      </c>
      <c r="S22" s="5">
        <v>64</v>
      </c>
      <c r="T22" s="5">
        <v>77</v>
      </c>
      <c r="U22" s="5">
        <v>0</v>
      </c>
      <c r="V22" s="26">
        <v>2180.5</v>
      </c>
    </row>
  </sheetData>
  <mergeCells count="1">
    <mergeCell ref="B1:U1"/>
  </mergeCells>
  <printOptions gridLines="1"/>
  <pageMargins left="0.7874015748031497" right="0.7874015748031497" top="0.984251968503937" bottom="0.984251968503937" header="0.5118110236220472" footer="0.5118110236220472"/>
  <pageSetup blackAndWhite="1" draft="1" horizontalDpi="180" verticalDpi="18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75" zoomScaleNormal="75" workbookViewId="0" topLeftCell="A1">
      <selection activeCell="D23" sqref="D23"/>
    </sheetView>
  </sheetViews>
  <sheetFormatPr defaultColWidth="9.00390625" defaultRowHeight="12.75"/>
  <cols>
    <col min="1" max="1" width="9.125" style="15" customWidth="1"/>
    <col min="2" max="2" width="29.25390625" style="15" bestFit="1" customWidth="1"/>
    <col min="3" max="3" width="25.25390625" style="15" bestFit="1" customWidth="1"/>
    <col min="4" max="4" width="15.75390625" style="15" customWidth="1"/>
    <col min="5" max="5" width="10.625" style="15" bestFit="1" customWidth="1"/>
    <col min="6" max="7" width="9.125" style="15" customWidth="1"/>
    <col min="8" max="9" width="9.875" style="15" bestFit="1" customWidth="1"/>
    <col min="10" max="11" width="9.125" style="15" customWidth="1"/>
    <col min="12" max="12" width="11.625" style="15" bestFit="1" customWidth="1"/>
    <col min="13" max="13" width="11.625" style="30" bestFit="1" customWidth="1"/>
    <col min="14" max="16384" width="9.125" style="15" customWidth="1"/>
  </cols>
  <sheetData>
    <row r="1" spans="1:13" ht="15.75">
      <c r="A1" s="13"/>
      <c r="B1" s="13"/>
      <c r="C1" s="13"/>
      <c r="D1" s="13"/>
      <c r="E1" s="14"/>
      <c r="F1" s="13"/>
      <c r="G1" s="24"/>
      <c r="H1" s="24" t="s">
        <v>94</v>
      </c>
      <c r="I1" s="24"/>
      <c r="K1" s="32" t="s">
        <v>97</v>
      </c>
      <c r="L1" s="32" t="s">
        <v>97</v>
      </c>
      <c r="M1" s="32" t="s">
        <v>99</v>
      </c>
    </row>
    <row r="2" spans="1:13" ht="15.75">
      <c r="A2" s="16" t="s">
        <v>8</v>
      </c>
      <c r="B2" s="16" t="s">
        <v>9</v>
      </c>
      <c r="C2" s="16" t="s">
        <v>10</v>
      </c>
      <c r="D2" s="16" t="s">
        <v>11</v>
      </c>
      <c r="E2" s="17" t="s">
        <v>12</v>
      </c>
      <c r="F2" s="18" t="s">
        <v>14</v>
      </c>
      <c r="G2" s="28" t="s">
        <v>95</v>
      </c>
      <c r="H2" s="29" t="s">
        <v>6</v>
      </c>
      <c r="I2" s="29" t="s">
        <v>7</v>
      </c>
      <c r="J2" s="31" t="s">
        <v>96</v>
      </c>
      <c r="K2" s="33" t="s">
        <v>98</v>
      </c>
      <c r="L2" s="34" t="s">
        <v>99</v>
      </c>
      <c r="M2" s="33" t="s">
        <v>100</v>
      </c>
    </row>
    <row r="3" spans="1:13" ht="15.75">
      <c r="A3" s="19">
        <f aca="true" t="shared" si="0" ref="A3:A22">ROW()-2</f>
        <v>1</v>
      </c>
      <c r="B3" s="20" t="s">
        <v>66</v>
      </c>
      <c r="C3" s="20" t="s">
        <v>67</v>
      </c>
      <c r="D3" s="20" t="s">
        <v>139</v>
      </c>
      <c r="E3" s="20" t="s">
        <v>69</v>
      </c>
      <c r="F3" s="19">
        <v>53</v>
      </c>
      <c r="G3" s="22">
        <f>Road!T16</f>
        <v>480</v>
      </c>
      <c r="H3" s="27">
        <f>DSTotal!V16</f>
        <v>740.7</v>
      </c>
      <c r="I3" s="27">
        <f aca="true" t="shared" si="1" ref="I3:I22">H3+G3</f>
        <v>1220.7</v>
      </c>
      <c r="J3" s="25">
        <v>1</v>
      </c>
      <c r="K3" s="22">
        <v>100</v>
      </c>
      <c r="L3" s="15">
        <v>165</v>
      </c>
      <c r="M3" s="11">
        <v>1</v>
      </c>
    </row>
    <row r="4" spans="1:13" ht="15.75">
      <c r="A4" s="19">
        <f t="shared" si="0"/>
        <v>2</v>
      </c>
      <c r="B4" s="20" t="s">
        <v>83</v>
      </c>
      <c r="C4" s="20" t="s">
        <v>84</v>
      </c>
      <c r="D4" s="20" t="s">
        <v>140</v>
      </c>
      <c r="E4" s="20" t="s">
        <v>74</v>
      </c>
      <c r="F4" s="19">
        <v>77</v>
      </c>
      <c r="G4" s="22">
        <f>Road!T20</f>
        <v>320</v>
      </c>
      <c r="H4" s="27">
        <f>DSTotal!V20</f>
        <v>916</v>
      </c>
      <c r="I4" s="27">
        <f t="shared" si="1"/>
        <v>1236</v>
      </c>
      <c r="J4" s="25">
        <v>2</v>
      </c>
      <c r="K4" s="22">
        <v>88</v>
      </c>
      <c r="L4" s="15">
        <v>159</v>
      </c>
      <c r="M4" s="11">
        <v>2</v>
      </c>
    </row>
    <row r="5" spans="1:11" ht="15.75">
      <c r="A5" s="19">
        <f t="shared" si="0"/>
        <v>3</v>
      </c>
      <c r="B5" s="20" t="s">
        <v>27</v>
      </c>
      <c r="C5" s="20" t="s">
        <v>28</v>
      </c>
      <c r="D5" s="20" t="s">
        <v>141</v>
      </c>
      <c r="E5" s="23"/>
      <c r="F5" s="19">
        <v>6</v>
      </c>
      <c r="G5" s="22">
        <f>Road!T6</f>
        <v>420</v>
      </c>
      <c r="H5" s="27">
        <f>DSTotal!V6</f>
        <v>950</v>
      </c>
      <c r="I5" s="27">
        <f t="shared" si="1"/>
        <v>1370</v>
      </c>
      <c r="J5" s="25">
        <v>3</v>
      </c>
      <c r="K5" s="22">
        <v>79</v>
      </c>
    </row>
    <row r="6" spans="1:11" ht="15.75">
      <c r="A6" s="19">
        <f t="shared" si="0"/>
        <v>4</v>
      </c>
      <c r="B6" s="20" t="s">
        <v>71</v>
      </c>
      <c r="C6" s="20" t="s">
        <v>72</v>
      </c>
      <c r="D6" s="20" t="s">
        <v>142</v>
      </c>
      <c r="E6" s="20" t="s">
        <v>74</v>
      </c>
      <c r="F6" s="19">
        <v>55</v>
      </c>
      <c r="G6" s="22">
        <f>Road!T17</f>
        <v>660</v>
      </c>
      <c r="H6" s="27">
        <f>DSTotal!V17</f>
        <v>1529.7</v>
      </c>
      <c r="I6" s="27">
        <f t="shared" si="1"/>
        <v>2189.7</v>
      </c>
      <c r="J6" s="25">
        <v>4</v>
      </c>
      <c r="K6" s="22">
        <v>71</v>
      </c>
    </row>
    <row r="7" spans="1:13" ht="15.75">
      <c r="A7" s="19">
        <f t="shared" si="0"/>
        <v>5</v>
      </c>
      <c r="B7" s="20" t="s">
        <v>75</v>
      </c>
      <c r="C7" s="20" t="s">
        <v>76</v>
      </c>
      <c r="D7" s="20" t="s">
        <v>143</v>
      </c>
      <c r="E7" s="23" t="s">
        <v>69</v>
      </c>
      <c r="F7" s="19">
        <v>61</v>
      </c>
      <c r="G7" s="22">
        <f>Road!T18</f>
        <v>260</v>
      </c>
      <c r="H7" s="27">
        <f>DSTotal!V18</f>
        <v>1947.2</v>
      </c>
      <c r="I7" s="27">
        <f t="shared" si="1"/>
        <v>2207.2</v>
      </c>
      <c r="J7" s="25">
        <v>5</v>
      </c>
      <c r="K7" s="22">
        <v>65</v>
      </c>
      <c r="M7" s="11"/>
    </row>
    <row r="8" spans="1:11" ht="15.75">
      <c r="A8" s="19">
        <f t="shared" si="0"/>
        <v>6</v>
      </c>
      <c r="B8" s="20" t="s">
        <v>63</v>
      </c>
      <c r="C8" s="20" t="s">
        <v>64</v>
      </c>
      <c r="D8" s="20" t="s">
        <v>144</v>
      </c>
      <c r="E8" s="20"/>
      <c r="F8" s="19">
        <v>36</v>
      </c>
      <c r="G8" s="22">
        <f>Road!T15</f>
        <v>720</v>
      </c>
      <c r="H8" s="27">
        <f>DSTotal!V15</f>
        <v>1630.6</v>
      </c>
      <c r="I8" s="27">
        <f t="shared" si="1"/>
        <v>2350.6</v>
      </c>
      <c r="J8" s="25">
        <v>6</v>
      </c>
      <c r="K8" s="22">
        <v>59</v>
      </c>
    </row>
    <row r="9" spans="1:11" ht="15.75">
      <c r="A9" s="19">
        <f>ROW()-2</f>
        <v>7</v>
      </c>
      <c r="B9" s="20" t="s">
        <v>15</v>
      </c>
      <c r="C9" s="20" t="s">
        <v>16</v>
      </c>
      <c r="D9" s="20" t="s">
        <v>145</v>
      </c>
      <c r="E9" s="21"/>
      <c r="F9" s="19">
        <v>2</v>
      </c>
      <c r="G9" s="22">
        <f>Road!T3</f>
        <v>360</v>
      </c>
      <c r="H9" s="27">
        <f>DSTotal!V3</f>
        <v>2068.6</v>
      </c>
      <c r="I9" s="27">
        <f>H9+G9</f>
        <v>2428.6</v>
      </c>
      <c r="J9" s="25">
        <v>7</v>
      </c>
      <c r="K9" s="22">
        <v>53</v>
      </c>
    </row>
    <row r="10" spans="1:11" ht="15.75">
      <c r="A10" s="19">
        <f t="shared" si="0"/>
        <v>8</v>
      </c>
      <c r="B10" s="20" t="s">
        <v>31</v>
      </c>
      <c r="C10" s="20" t="s">
        <v>32</v>
      </c>
      <c r="D10" s="20" t="s">
        <v>142</v>
      </c>
      <c r="E10" s="23"/>
      <c r="F10" s="19">
        <v>7</v>
      </c>
      <c r="G10" s="22">
        <f>Road!T7</f>
        <v>1080</v>
      </c>
      <c r="H10" s="27">
        <f>DSTotal!V7</f>
        <v>1443</v>
      </c>
      <c r="I10" s="27">
        <f t="shared" si="1"/>
        <v>2523</v>
      </c>
      <c r="J10" s="25">
        <v>8</v>
      </c>
      <c r="K10" s="22">
        <v>48</v>
      </c>
    </row>
    <row r="11" spans="1:11" ht="15.75">
      <c r="A11" s="19">
        <f t="shared" si="0"/>
        <v>9</v>
      </c>
      <c r="B11" s="20" t="s">
        <v>86</v>
      </c>
      <c r="C11" s="20" t="s">
        <v>87</v>
      </c>
      <c r="D11" s="20" t="s">
        <v>146</v>
      </c>
      <c r="E11" s="20"/>
      <c r="F11" s="19">
        <v>99</v>
      </c>
      <c r="G11" s="22">
        <f>Road!T21</f>
        <v>660</v>
      </c>
      <c r="H11" s="27">
        <f>DSTotal!V21</f>
        <v>1959</v>
      </c>
      <c r="I11" s="27">
        <f t="shared" si="1"/>
        <v>2619</v>
      </c>
      <c r="J11" s="25">
        <v>9</v>
      </c>
      <c r="K11" s="22">
        <v>43</v>
      </c>
    </row>
    <row r="12" spans="1:11" ht="15.75">
      <c r="A12" s="19">
        <f t="shared" si="0"/>
        <v>10</v>
      </c>
      <c r="B12" s="20" t="s">
        <v>43</v>
      </c>
      <c r="C12" s="20" t="s">
        <v>44</v>
      </c>
      <c r="D12" s="20" t="s">
        <v>141</v>
      </c>
      <c r="E12" s="23"/>
      <c r="F12" s="19">
        <v>22</v>
      </c>
      <c r="G12" s="22">
        <f>Road!T10</f>
        <v>1260</v>
      </c>
      <c r="H12" s="27">
        <f>DSTotal!V10</f>
        <v>1407.6</v>
      </c>
      <c r="I12" s="27">
        <f t="shared" si="1"/>
        <v>2667.6</v>
      </c>
      <c r="J12" s="25">
        <v>10</v>
      </c>
      <c r="K12" s="22">
        <v>38</v>
      </c>
    </row>
    <row r="13" spans="1:11" ht="15.75">
      <c r="A13" s="19">
        <f t="shared" si="0"/>
        <v>11</v>
      </c>
      <c r="B13" s="20" t="s">
        <v>19</v>
      </c>
      <c r="C13" s="20" t="s">
        <v>20</v>
      </c>
      <c r="D13" s="20" t="s">
        <v>140</v>
      </c>
      <c r="E13" s="23"/>
      <c r="F13" s="19">
        <v>3</v>
      </c>
      <c r="G13" s="22">
        <f>Road!T4</f>
        <v>880</v>
      </c>
      <c r="H13" s="27">
        <f>DSTotal!V4</f>
        <v>1970.5</v>
      </c>
      <c r="I13" s="27">
        <f t="shared" si="1"/>
        <v>2850.5</v>
      </c>
      <c r="J13" s="25">
        <v>11</v>
      </c>
      <c r="K13" s="22">
        <v>34</v>
      </c>
    </row>
    <row r="14" spans="1:11" ht="15.75">
      <c r="A14" s="19">
        <f t="shared" si="0"/>
        <v>12</v>
      </c>
      <c r="B14" s="20" t="s">
        <v>90</v>
      </c>
      <c r="C14" s="20" t="s">
        <v>91</v>
      </c>
      <c r="D14" s="20" t="s">
        <v>141</v>
      </c>
      <c r="E14" s="23"/>
      <c r="F14" s="19">
        <v>537</v>
      </c>
      <c r="G14" s="22">
        <f>Road!T22</f>
        <v>960</v>
      </c>
      <c r="H14" s="27">
        <f>DSTotal!V22</f>
        <v>2180.5</v>
      </c>
      <c r="I14" s="27">
        <f t="shared" si="1"/>
        <v>3140.5</v>
      </c>
      <c r="J14" s="25">
        <v>12</v>
      </c>
      <c r="K14" s="22">
        <v>30</v>
      </c>
    </row>
    <row r="15" spans="1:11" ht="15.75">
      <c r="A15" s="19">
        <f t="shared" si="0"/>
        <v>13</v>
      </c>
      <c r="B15" s="20" t="s">
        <v>35</v>
      </c>
      <c r="C15" s="20" t="s">
        <v>36</v>
      </c>
      <c r="D15" s="20" t="s">
        <v>147</v>
      </c>
      <c r="E15" s="23"/>
      <c r="F15" s="19">
        <v>8</v>
      </c>
      <c r="G15" s="22">
        <f>Road!T8</f>
        <v>1100</v>
      </c>
      <c r="H15" s="27">
        <f>DSTotal!V8</f>
        <v>2093.6</v>
      </c>
      <c r="I15" s="27">
        <f t="shared" si="1"/>
        <v>3193.6</v>
      </c>
      <c r="J15" s="25">
        <v>13</v>
      </c>
      <c r="K15" s="22">
        <v>26</v>
      </c>
    </row>
    <row r="16" spans="1:11" ht="15.75">
      <c r="A16" s="19">
        <f t="shared" si="0"/>
        <v>14</v>
      </c>
      <c r="B16" s="20" t="s">
        <v>55</v>
      </c>
      <c r="C16" s="20" t="s">
        <v>56</v>
      </c>
      <c r="D16" s="20" t="s">
        <v>148</v>
      </c>
      <c r="E16" s="23"/>
      <c r="F16" s="19">
        <v>25</v>
      </c>
      <c r="G16" s="22">
        <f>Road!T13</f>
        <v>1500</v>
      </c>
      <c r="H16" s="27">
        <f>DSTotal!V13</f>
        <v>3954.4</v>
      </c>
      <c r="I16" s="27">
        <f t="shared" si="1"/>
        <v>5454.4</v>
      </c>
      <c r="J16" s="25">
        <v>14</v>
      </c>
      <c r="K16" s="22">
        <v>22</v>
      </c>
    </row>
    <row r="17" spans="1:11" ht="15.75">
      <c r="A17" s="19">
        <f t="shared" si="0"/>
        <v>15</v>
      </c>
      <c r="B17" s="20" t="s">
        <v>47</v>
      </c>
      <c r="C17" s="20" t="s">
        <v>48</v>
      </c>
      <c r="D17" s="20" t="s">
        <v>149</v>
      </c>
      <c r="E17" s="23"/>
      <c r="F17" s="19">
        <v>23</v>
      </c>
      <c r="G17" s="22">
        <f>Road!T11</f>
        <v>2340</v>
      </c>
      <c r="H17" s="27">
        <f>DSTotal!V11</f>
        <v>3267.2</v>
      </c>
      <c r="I17" s="27">
        <f t="shared" si="1"/>
        <v>5607.2</v>
      </c>
      <c r="J17" s="25">
        <v>15</v>
      </c>
      <c r="K17" s="22">
        <v>18</v>
      </c>
    </row>
    <row r="18" spans="1:11" ht="15.75">
      <c r="A18" s="19">
        <f t="shared" si="0"/>
        <v>16</v>
      </c>
      <c r="B18" s="20" t="s">
        <v>23</v>
      </c>
      <c r="C18" s="20" t="s">
        <v>24</v>
      </c>
      <c r="D18" s="20" t="s">
        <v>149</v>
      </c>
      <c r="E18" s="23"/>
      <c r="F18" s="19">
        <v>4</v>
      </c>
      <c r="G18" s="22">
        <f>Road!T5</f>
        <v>2280</v>
      </c>
      <c r="H18" s="27">
        <f>DSTotal!V5</f>
        <v>4369.8</v>
      </c>
      <c r="I18" s="27">
        <f t="shared" si="1"/>
        <v>6649.8</v>
      </c>
      <c r="J18" s="25">
        <v>16</v>
      </c>
      <c r="K18" s="22">
        <v>14</v>
      </c>
    </row>
    <row r="19" spans="1:11" ht="15.75">
      <c r="A19" s="19">
        <f t="shared" si="0"/>
        <v>17</v>
      </c>
      <c r="B19" s="20" t="s">
        <v>51</v>
      </c>
      <c r="C19" s="20" t="s">
        <v>52</v>
      </c>
      <c r="D19" s="20" t="s">
        <v>150</v>
      </c>
      <c r="E19" s="23"/>
      <c r="F19" s="19">
        <v>24</v>
      </c>
      <c r="G19" s="22">
        <f>Road!T12</f>
        <v>2460</v>
      </c>
      <c r="H19" s="27">
        <f>DSTotal!V12</f>
        <v>4637.9</v>
      </c>
      <c r="I19" s="27">
        <f t="shared" si="1"/>
        <v>7097.9</v>
      </c>
      <c r="J19" s="25">
        <v>17</v>
      </c>
      <c r="K19" s="22">
        <v>11</v>
      </c>
    </row>
    <row r="20" spans="1:11" ht="15.75">
      <c r="A20" s="19">
        <f t="shared" si="0"/>
        <v>18</v>
      </c>
      <c r="B20" s="20" t="s">
        <v>39</v>
      </c>
      <c r="C20" s="20" t="s">
        <v>40</v>
      </c>
      <c r="D20" s="20" t="s">
        <v>151</v>
      </c>
      <c r="E20" s="23"/>
      <c r="F20" s="19">
        <v>9</v>
      </c>
      <c r="G20" s="22">
        <f>Road!T9</f>
        <v>4740</v>
      </c>
      <c r="H20" s="27">
        <f>DSTotal!V9</f>
        <v>4986.8</v>
      </c>
      <c r="I20" s="27">
        <f t="shared" si="1"/>
        <v>9726.8</v>
      </c>
      <c r="J20" s="25">
        <v>18</v>
      </c>
      <c r="K20" s="22">
        <v>8</v>
      </c>
    </row>
    <row r="21" spans="1:11" ht="15.75">
      <c r="A21" s="19">
        <f t="shared" si="0"/>
        <v>19</v>
      </c>
      <c r="B21" s="20" t="s">
        <v>59</v>
      </c>
      <c r="C21" s="20" t="s">
        <v>60</v>
      </c>
      <c r="D21" s="20" t="s">
        <v>152</v>
      </c>
      <c r="E21" s="23"/>
      <c r="F21" s="19">
        <v>33</v>
      </c>
      <c r="G21" s="22">
        <f>Road!T14</f>
        <v>10200</v>
      </c>
      <c r="H21" s="27">
        <f>DSTotal!V14</f>
        <v>12000</v>
      </c>
      <c r="I21" s="27">
        <f t="shared" si="1"/>
        <v>22200</v>
      </c>
      <c r="J21" s="25">
        <v>19</v>
      </c>
      <c r="K21" s="22">
        <v>0</v>
      </c>
    </row>
    <row r="22" spans="1:13" ht="15.75">
      <c r="A22" s="19">
        <f t="shared" si="0"/>
        <v>20</v>
      </c>
      <c r="B22" s="20" t="s">
        <v>79</v>
      </c>
      <c r="C22" s="20" t="s">
        <v>80</v>
      </c>
      <c r="D22" s="20" t="s">
        <v>153</v>
      </c>
      <c r="E22" s="23" t="s">
        <v>69</v>
      </c>
      <c r="F22" s="19">
        <v>69</v>
      </c>
      <c r="G22" s="22">
        <f>Road!T19</f>
        <v>10200</v>
      </c>
      <c r="H22" s="27">
        <f>DSTotal!V19</f>
        <v>12000</v>
      </c>
      <c r="I22" s="27">
        <f t="shared" si="1"/>
        <v>22200</v>
      </c>
      <c r="J22" s="25">
        <v>20</v>
      </c>
      <c r="K22" s="22">
        <v>0</v>
      </c>
      <c r="M22" s="11"/>
    </row>
    <row r="23" ht="15">
      <c r="K23" s="22"/>
    </row>
    <row r="24" ht="15">
      <c r="K24" s="22"/>
    </row>
    <row r="25" ht="15">
      <c r="K25" s="22"/>
    </row>
  </sheetData>
  <printOptions gridLines="1"/>
  <pageMargins left="0.7874015748031497" right="0.7874015748031497" top="0.984251968503937" bottom="0.984251968503937" header="0.5118110236220472" footer="0.5118110236220472"/>
  <pageSetup blackAndWhite="1" draft="1" horizontalDpi="180" verticalDpi="18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workbookViewId="0" topLeftCell="A1">
      <selection activeCell="A21" sqref="A21"/>
    </sheetView>
  </sheetViews>
  <sheetFormatPr defaultColWidth="9.00390625" defaultRowHeight="12.75"/>
  <cols>
    <col min="1" max="1" width="9.125" style="15" customWidth="1"/>
    <col min="2" max="2" width="29.25390625" style="15" bestFit="1" customWidth="1"/>
    <col min="3" max="3" width="25.25390625" style="15" bestFit="1" customWidth="1"/>
    <col min="4" max="4" width="25.25390625" style="15" hidden="1" customWidth="1"/>
    <col min="5" max="5" width="0" style="15" hidden="1" customWidth="1"/>
    <col min="6" max="10" width="9.125" style="15" customWidth="1"/>
    <col min="11" max="11" width="9.875" style="15" bestFit="1" customWidth="1"/>
    <col min="12" max="16384" width="9.125" style="15" customWidth="1"/>
  </cols>
  <sheetData>
    <row r="1" spans="1:12" ht="15.75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16" t="s">
        <v>8</v>
      </c>
      <c r="B2" s="16" t="s">
        <v>9</v>
      </c>
      <c r="C2" s="16" t="s">
        <v>10</v>
      </c>
      <c r="D2" s="16" t="s">
        <v>11</v>
      </c>
      <c r="E2" s="16" t="s">
        <v>13</v>
      </c>
      <c r="F2" s="18" t="s">
        <v>14</v>
      </c>
      <c r="G2" s="35" t="s">
        <v>101</v>
      </c>
      <c r="H2" s="35" t="s">
        <v>102</v>
      </c>
      <c r="I2" s="35" t="s">
        <v>4</v>
      </c>
      <c r="J2" s="35" t="s">
        <v>5</v>
      </c>
      <c r="K2" s="35" t="s">
        <v>103</v>
      </c>
      <c r="L2" s="31" t="s">
        <v>96</v>
      </c>
    </row>
    <row r="3" spans="1:12" ht="15.75">
      <c r="A3" s="19">
        <f aca="true" t="shared" si="0" ref="A3:A22">ROW()-2</f>
        <v>1</v>
      </c>
      <c r="B3" s="20" t="s">
        <v>66</v>
      </c>
      <c r="C3" s="20" t="s">
        <v>67</v>
      </c>
      <c r="D3" s="20" t="s">
        <v>68</v>
      </c>
      <c r="E3" s="20" t="s">
        <v>70</v>
      </c>
      <c r="F3" s="19">
        <v>53</v>
      </c>
      <c r="G3" s="27">
        <v>110.5</v>
      </c>
      <c r="H3" s="27">
        <v>81.7</v>
      </c>
      <c r="I3" s="27">
        <v>161.7</v>
      </c>
      <c r="J3" s="27">
        <v>120.8</v>
      </c>
      <c r="K3" s="27">
        <f aca="true" t="shared" si="1" ref="K3:K21">SUM(G3:J3)</f>
        <v>474.7</v>
      </c>
      <c r="L3" s="25">
        <v>1</v>
      </c>
    </row>
    <row r="4" spans="1:12" ht="15.75">
      <c r="A4" s="19">
        <f t="shared" si="0"/>
        <v>2</v>
      </c>
      <c r="B4" s="20" t="s">
        <v>27</v>
      </c>
      <c r="C4" s="20" t="s">
        <v>28</v>
      </c>
      <c r="D4" s="20" t="s">
        <v>29</v>
      </c>
      <c r="E4" s="20" t="s">
        <v>30</v>
      </c>
      <c r="F4" s="19">
        <v>6</v>
      </c>
      <c r="G4" s="27">
        <v>119.4</v>
      </c>
      <c r="H4" s="27">
        <v>85</v>
      </c>
      <c r="I4" s="27">
        <v>152.4</v>
      </c>
      <c r="J4" s="27">
        <v>120.2</v>
      </c>
      <c r="K4" s="27">
        <f t="shared" si="1"/>
        <v>477</v>
      </c>
      <c r="L4" s="25">
        <v>2</v>
      </c>
    </row>
    <row r="5" spans="1:12" ht="15.75">
      <c r="A5" s="19">
        <f t="shared" si="0"/>
        <v>3</v>
      </c>
      <c r="B5" s="20" t="s">
        <v>83</v>
      </c>
      <c r="C5" s="20" t="s">
        <v>84</v>
      </c>
      <c r="D5" s="20" t="s">
        <v>85</v>
      </c>
      <c r="E5" s="20" t="s">
        <v>74</v>
      </c>
      <c r="F5" s="19">
        <v>77</v>
      </c>
      <c r="G5" s="27">
        <v>116.4</v>
      </c>
      <c r="H5" s="27">
        <v>89</v>
      </c>
      <c r="I5" s="27">
        <v>149.8</v>
      </c>
      <c r="J5" s="27">
        <v>130.8</v>
      </c>
      <c r="K5" s="27">
        <f t="shared" si="1"/>
        <v>486.00000000000006</v>
      </c>
      <c r="L5" s="25">
        <v>3</v>
      </c>
    </row>
    <row r="6" spans="1:12" ht="15.75">
      <c r="A6" s="19">
        <f t="shared" si="0"/>
        <v>4</v>
      </c>
      <c r="B6" s="20" t="s">
        <v>63</v>
      </c>
      <c r="C6" s="20" t="s">
        <v>64</v>
      </c>
      <c r="D6" s="20"/>
      <c r="E6" s="20" t="s">
        <v>65</v>
      </c>
      <c r="F6" s="19">
        <v>36</v>
      </c>
      <c r="G6" s="27">
        <v>117.8</v>
      </c>
      <c r="H6" s="27">
        <v>87</v>
      </c>
      <c r="I6" s="27">
        <v>161.6</v>
      </c>
      <c r="J6" s="27">
        <v>133.2</v>
      </c>
      <c r="K6" s="27">
        <f t="shared" si="1"/>
        <v>499.59999999999997</v>
      </c>
      <c r="L6" s="25">
        <v>4</v>
      </c>
    </row>
    <row r="7" spans="1:12" ht="15.75">
      <c r="A7" s="19">
        <f t="shared" si="0"/>
        <v>5</v>
      </c>
      <c r="B7" s="20" t="s">
        <v>31</v>
      </c>
      <c r="C7" s="20" t="s">
        <v>32</v>
      </c>
      <c r="D7" s="20" t="s">
        <v>33</v>
      </c>
      <c r="E7" s="20" t="s">
        <v>34</v>
      </c>
      <c r="F7" s="19">
        <v>7</v>
      </c>
      <c r="G7" s="27">
        <v>116.6</v>
      </c>
      <c r="H7" s="27">
        <v>97.8</v>
      </c>
      <c r="I7" s="27">
        <v>163.8</v>
      </c>
      <c r="J7" s="27">
        <v>125.8</v>
      </c>
      <c r="K7" s="27">
        <f t="shared" si="1"/>
        <v>504</v>
      </c>
      <c r="L7" s="25">
        <v>5</v>
      </c>
    </row>
    <row r="8" spans="1:12" ht="15.75">
      <c r="A8" s="19">
        <f t="shared" si="0"/>
        <v>6</v>
      </c>
      <c r="B8" s="20" t="s">
        <v>90</v>
      </c>
      <c r="C8" s="20" t="s">
        <v>91</v>
      </c>
      <c r="D8" s="20" t="s">
        <v>92</v>
      </c>
      <c r="E8" s="20" t="s">
        <v>93</v>
      </c>
      <c r="F8" s="19">
        <v>537</v>
      </c>
      <c r="G8" s="27">
        <v>116.8</v>
      </c>
      <c r="H8" s="27">
        <v>88.2</v>
      </c>
      <c r="I8" s="27">
        <v>174.3</v>
      </c>
      <c r="J8" s="27">
        <v>130.2</v>
      </c>
      <c r="K8" s="27">
        <f t="shared" si="1"/>
        <v>509.5</v>
      </c>
      <c r="L8" s="25">
        <v>6</v>
      </c>
    </row>
    <row r="9" spans="1:12" ht="15.75">
      <c r="A9" s="19">
        <f t="shared" si="0"/>
        <v>7</v>
      </c>
      <c r="B9" s="20" t="s">
        <v>71</v>
      </c>
      <c r="C9" s="20" t="s">
        <v>72</v>
      </c>
      <c r="D9" s="20" t="s">
        <v>73</v>
      </c>
      <c r="E9" s="20" t="s">
        <v>74</v>
      </c>
      <c r="F9" s="19">
        <v>55</v>
      </c>
      <c r="G9" s="27">
        <v>136.3</v>
      </c>
      <c r="H9" s="27">
        <v>91.6</v>
      </c>
      <c r="I9" s="27">
        <v>165.5</v>
      </c>
      <c r="J9" s="27">
        <v>132.3</v>
      </c>
      <c r="K9" s="27">
        <f t="shared" si="1"/>
        <v>525.7</v>
      </c>
      <c r="L9" s="25">
        <v>7</v>
      </c>
    </row>
    <row r="10" spans="1:12" ht="15.75">
      <c r="A10" s="19">
        <f t="shared" si="0"/>
        <v>8</v>
      </c>
      <c r="B10" s="20" t="s">
        <v>43</v>
      </c>
      <c r="C10" s="20" t="s">
        <v>44</v>
      </c>
      <c r="D10" s="20" t="s">
        <v>45</v>
      </c>
      <c r="E10" s="20" t="s">
        <v>46</v>
      </c>
      <c r="F10" s="19">
        <v>22</v>
      </c>
      <c r="G10" s="27">
        <v>132.2</v>
      </c>
      <c r="H10" s="27">
        <v>92.8</v>
      </c>
      <c r="I10" s="27">
        <v>174</v>
      </c>
      <c r="J10" s="27">
        <v>135.6</v>
      </c>
      <c r="K10" s="27">
        <f t="shared" si="1"/>
        <v>534.6</v>
      </c>
      <c r="L10" s="25">
        <v>8</v>
      </c>
    </row>
    <row r="11" spans="1:12" ht="15.75">
      <c r="A11" s="19">
        <f t="shared" si="0"/>
        <v>9</v>
      </c>
      <c r="B11" s="20" t="s">
        <v>15</v>
      </c>
      <c r="C11" s="20" t="s">
        <v>16</v>
      </c>
      <c r="D11" s="20" t="s">
        <v>17</v>
      </c>
      <c r="E11" s="20" t="s">
        <v>18</v>
      </c>
      <c r="F11" s="19">
        <v>2</v>
      </c>
      <c r="G11" s="27">
        <v>147.8</v>
      </c>
      <c r="H11" s="27">
        <v>85</v>
      </c>
      <c r="I11" s="27">
        <v>167.4</v>
      </c>
      <c r="J11" s="27">
        <v>137.4</v>
      </c>
      <c r="K11" s="27">
        <f>SUM(G11:J11)</f>
        <v>537.6</v>
      </c>
      <c r="L11" s="25">
        <v>9</v>
      </c>
    </row>
    <row r="12" spans="1:12" ht="15.75">
      <c r="A12" s="19">
        <f t="shared" si="0"/>
        <v>10</v>
      </c>
      <c r="B12" s="20" t="s">
        <v>23</v>
      </c>
      <c r="C12" s="20" t="s">
        <v>24</v>
      </c>
      <c r="D12" s="20" t="s">
        <v>25</v>
      </c>
      <c r="E12" s="20" t="s">
        <v>26</v>
      </c>
      <c r="F12" s="19">
        <v>4</v>
      </c>
      <c r="G12" s="27">
        <v>162.2</v>
      </c>
      <c r="H12" s="27">
        <v>95.2</v>
      </c>
      <c r="I12" s="27">
        <v>161</v>
      </c>
      <c r="J12" s="27">
        <v>127.4</v>
      </c>
      <c r="K12" s="27">
        <f t="shared" si="1"/>
        <v>545.8</v>
      </c>
      <c r="L12" s="25">
        <v>10</v>
      </c>
    </row>
    <row r="13" spans="1:12" ht="15.75">
      <c r="A13" s="19">
        <f t="shared" si="0"/>
        <v>11</v>
      </c>
      <c r="B13" s="20" t="s">
        <v>19</v>
      </c>
      <c r="C13" s="20" t="s">
        <v>20</v>
      </c>
      <c r="D13" s="20" t="s">
        <v>21</v>
      </c>
      <c r="E13" s="20" t="s">
        <v>22</v>
      </c>
      <c r="F13" s="19">
        <v>3</v>
      </c>
      <c r="G13" s="27">
        <v>128.3</v>
      </c>
      <c r="H13" s="27">
        <v>123.1</v>
      </c>
      <c r="I13" s="27">
        <v>162.5</v>
      </c>
      <c r="J13" s="27">
        <v>133.6</v>
      </c>
      <c r="K13" s="27">
        <f t="shared" si="1"/>
        <v>547.5</v>
      </c>
      <c r="L13" s="25">
        <v>11</v>
      </c>
    </row>
    <row r="14" spans="1:12" ht="15.75">
      <c r="A14" s="19">
        <f t="shared" si="0"/>
        <v>12</v>
      </c>
      <c r="B14" s="20" t="s">
        <v>86</v>
      </c>
      <c r="C14" s="20" t="s">
        <v>87</v>
      </c>
      <c r="D14" s="20" t="s">
        <v>88</v>
      </c>
      <c r="E14" s="20" t="s">
        <v>89</v>
      </c>
      <c r="F14" s="19">
        <v>99</v>
      </c>
      <c r="G14" s="27">
        <v>136.2</v>
      </c>
      <c r="H14" s="27">
        <v>94.2</v>
      </c>
      <c r="I14" s="27">
        <v>166.6</v>
      </c>
      <c r="J14" s="27">
        <v>159</v>
      </c>
      <c r="K14" s="27">
        <f>SUM(G14:J14)</f>
        <v>556</v>
      </c>
      <c r="L14" s="25">
        <v>12</v>
      </c>
    </row>
    <row r="15" spans="1:12" ht="15.75">
      <c r="A15" s="19">
        <f t="shared" si="0"/>
        <v>13</v>
      </c>
      <c r="B15" s="20" t="s">
        <v>47</v>
      </c>
      <c r="C15" s="20" t="s">
        <v>48</v>
      </c>
      <c r="D15" s="20" t="s">
        <v>49</v>
      </c>
      <c r="E15" s="20" t="s">
        <v>50</v>
      </c>
      <c r="F15" s="19">
        <v>23</v>
      </c>
      <c r="G15" s="27">
        <v>133.6</v>
      </c>
      <c r="H15" s="27">
        <v>95.6</v>
      </c>
      <c r="I15" s="27">
        <v>172.2</v>
      </c>
      <c r="J15" s="27">
        <v>165.8</v>
      </c>
      <c r="K15" s="27">
        <f t="shared" si="1"/>
        <v>567.2</v>
      </c>
      <c r="L15" s="25">
        <v>13</v>
      </c>
    </row>
    <row r="16" spans="1:12" ht="15.75">
      <c r="A16" s="19">
        <f t="shared" si="0"/>
        <v>14</v>
      </c>
      <c r="B16" s="20" t="s">
        <v>55</v>
      </c>
      <c r="C16" s="20" t="s">
        <v>56</v>
      </c>
      <c r="D16" s="20" t="s">
        <v>57</v>
      </c>
      <c r="E16" s="20" t="s">
        <v>58</v>
      </c>
      <c r="F16" s="19">
        <v>25</v>
      </c>
      <c r="G16" s="27">
        <v>137.6</v>
      </c>
      <c r="H16" s="27">
        <v>100.2</v>
      </c>
      <c r="I16" s="27">
        <v>186.8</v>
      </c>
      <c r="J16" s="27">
        <v>151.8</v>
      </c>
      <c r="K16" s="27">
        <f t="shared" si="1"/>
        <v>576.4000000000001</v>
      </c>
      <c r="L16" s="25">
        <v>14</v>
      </c>
    </row>
    <row r="17" spans="1:12" ht="15.75">
      <c r="A17" s="19">
        <f t="shared" si="0"/>
        <v>15</v>
      </c>
      <c r="B17" s="20" t="s">
        <v>39</v>
      </c>
      <c r="C17" s="20" t="s">
        <v>40</v>
      </c>
      <c r="D17" s="20" t="s">
        <v>41</v>
      </c>
      <c r="E17" s="20" t="s">
        <v>42</v>
      </c>
      <c r="F17" s="19">
        <v>9</v>
      </c>
      <c r="G17" s="27">
        <v>144.2</v>
      </c>
      <c r="H17" s="27">
        <v>105.4</v>
      </c>
      <c r="I17" s="27">
        <v>195</v>
      </c>
      <c r="J17" s="27">
        <v>139.2</v>
      </c>
      <c r="K17" s="27">
        <f t="shared" si="1"/>
        <v>583.8</v>
      </c>
      <c r="L17" s="25">
        <v>15</v>
      </c>
    </row>
    <row r="18" spans="1:12" ht="15.75">
      <c r="A18" s="19">
        <f t="shared" si="0"/>
        <v>16</v>
      </c>
      <c r="B18" s="20" t="s">
        <v>75</v>
      </c>
      <c r="C18" s="20" t="s">
        <v>76</v>
      </c>
      <c r="D18" s="20" t="s">
        <v>77</v>
      </c>
      <c r="E18" s="20" t="s">
        <v>78</v>
      </c>
      <c r="F18" s="19">
        <v>61</v>
      </c>
      <c r="G18" s="27">
        <v>114.2</v>
      </c>
      <c r="H18" s="27">
        <v>111.6</v>
      </c>
      <c r="I18" s="27">
        <v>203</v>
      </c>
      <c r="J18" s="27">
        <v>160.4</v>
      </c>
      <c r="K18" s="27">
        <f t="shared" si="1"/>
        <v>589.2</v>
      </c>
      <c r="L18" s="25">
        <v>16</v>
      </c>
    </row>
    <row r="19" spans="1:12" ht="15.75">
      <c r="A19" s="19">
        <f t="shared" si="0"/>
        <v>17</v>
      </c>
      <c r="B19" s="20" t="s">
        <v>35</v>
      </c>
      <c r="C19" s="20" t="s">
        <v>36</v>
      </c>
      <c r="D19" s="20" t="s">
        <v>37</v>
      </c>
      <c r="E19" s="20" t="s">
        <v>38</v>
      </c>
      <c r="F19" s="19">
        <v>8</v>
      </c>
      <c r="G19" s="27">
        <v>148.2</v>
      </c>
      <c r="H19" s="27">
        <v>101.2</v>
      </c>
      <c r="I19" s="27">
        <v>175.4</v>
      </c>
      <c r="J19" s="27">
        <v>174.8</v>
      </c>
      <c r="K19" s="27">
        <f t="shared" si="1"/>
        <v>599.5999999999999</v>
      </c>
      <c r="L19" s="25">
        <v>17</v>
      </c>
    </row>
    <row r="20" spans="1:12" ht="15.75">
      <c r="A20" s="19">
        <f t="shared" si="0"/>
        <v>18</v>
      </c>
      <c r="B20" s="20" t="s">
        <v>51</v>
      </c>
      <c r="C20" s="20" t="s">
        <v>52</v>
      </c>
      <c r="D20" s="20" t="s">
        <v>53</v>
      </c>
      <c r="E20" s="20" t="s">
        <v>54</v>
      </c>
      <c r="F20" s="19">
        <v>24</v>
      </c>
      <c r="G20" s="27">
        <v>140.1</v>
      </c>
      <c r="H20" s="27">
        <v>108.4</v>
      </c>
      <c r="I20" s="27">
        <v>229.3</v>
      </c>
      <c r="J20" s="27">
        <v>165.1</v>
      </c>
      <c r="K20" s="27">
        <f t="shared" si="1"/>
        <v>642.9</v>
      </c>
      <c r="L20" s="25">
        <v>18</v>
      </c>
    </row>
    <row r="21" spans="1:12" ht="15.75">
      <c r="A21" s="19">
        <f t="shared" si="0"/>
        <v>19</v>
      </c>
      <c r="B21" s="20" t="s">
        <v>59</v>
      </c>
      <c r="C21" s="20" t="s">
        <v>60</v>
      </c>
      <c r="D21" s="20" t="s">
        <v>61</v>
      </c>
      <c r="E21" s="20" t="s">
        <v>62</v>
      </c>
      <c r="F21" s="19">
        <v>33</v>
      </c>
      <c r="G21" s="27">
        <v>600</v>
      </c>
      <c r="H21" s="27">
        <v>600</v>
      </c>
      <c r="I21" s="27">
        <v>600</v>
      </c>
      <c r="J21" s="27">
        <v>600</v>
      </c>
      <c r="K21" s="27">
        <f t="shared" si="1"/>
        <v>2400</v>
      </c>
      <c r="L21" s="25">
        <v>19</v>
      </c>
    </row>
    <row r="22" spans="1:12" ht="15.75">
      <c r="A22" s="19">
        <f t="shared" si="0"/>
        <v>20</v>
      </c>
      <c r="B22" s="20" t="s">
        <v>79</v>
      </c>
      <c r="C22" s="20" t="s">
        <v>80</v>
      </c>
      <c r="D22" s="20" t="s">
        <v>81</v>
      </c>
      <c r="E22" s="20" t="s">
        <v>82</v>
      </c>
      <c r="F22" s="19">
        <v>69</v>
      </c>
      <c r="G22" s="27">
        <v>600</v>
      </c>
      <c r="H22" s="27">
        <v>600</v>
      </c>
      <c r="I22" s="27">
        <v>600</v>
      </c>
      <c r="J22" s="27">
        <v>600</v>
      </c>
      <c r="K22" s="27">
        <f>SUM(G22:J22)</f>
        <v>2400</v>
      </c>
      <c r="L22" s="25">
        <v>20</v>
      </c>
    </row>
  </sheetData>
  <mergeCells count="1">
    <mergeCell ref="A1:L1"/>
  </mergeCells>
  <printOptions gridLines="1"/>
  <pageMargins left="0.7874015748031497" right="0.7874015748031497" top="0.984251968503937" bottom="0.984251968503937" header="0.5118110236220472" footer="0.5118110236220472"/>
  <pageSetup blackAndWhite="1" draft="1" horizontalDpi="180" verticalDpi="18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Студик</dc:creator>
  <cp:keywords/>
  <dc:description/>
  <cp:lastModifiedBy>Alexey K. Zheckov</cp:lastModifiedBy>
  <cp:lastPrinted>1999-02-28T16:01:20Z</cp:lastPrinted>
  <dcterms:created xsi:type="dcterms:W3CDTF">1999-02-28T12:39:10Z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