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0935" windowHeight="6765" activeTab="3"/>
  </bookViews>
  <sheets>
    <sheet name="Результат" sheetId="1" r:id="rId1"/>
    <sheet name="Командный зачёт" sheetId="2" r:id="rId2"/>
    <sheet name="Дорога" sheetId="3" r:id="rId3"/>
    <sheet name="ДС" sheetId="4" r:id="rId4"/>
  </sheets>
  <definedNames/>
  <calcPr fullCalcOnLoad="1"/>
</workbook>
</file>

<file path=xl/sharedStrings.xml><?xml version="1.0" encoding="utf-8"?>
<sst xmlns="http://schemas.openxmlformats.org/spreadsheetml/2006/main" count="518" uniqueCount="199">
  <si>
    <t xml:space="preserve">Ильин Николай </t>
  </si>
  <si>
    <t>Пилот</t>
  </si>
  <si>
    <t>Булгаков Алексей</t>
  </si>
  <si>
    <t>Штурман</t>
  </si>
  <si>
    <t xml:space="preserve">Карев Дмитрий            </t>
  </si>
  <si>
    <t>Карева Александра</t>
  </si>
  <si>
    <t xml:space="preserve">Гудков Никита         </t>
  </si>
  <si>
    <t xml:space="preserve">Фролов Сергей </t>
  </si>
  <si>
    <t xml:space="preserve">Кузнецов Игорь            </t>
  </si>
  <si>
    <t>Кузнецов Андрей</t>
  </si>
  <si>
    <t xml:space="preserve">Громаков Алексей       </t>
  </si>
  <si>
    <t>Обухов Андрей</t>
  </si>
  <si>
    <t xml:space="preserve">Шведов Константин                     </t>
  </si>
  <si>
    <t>Пустовалов Антон</t>
  </si>
  <si>
    <t xml:space="preserve">Рябченко Алексей            </t>
  </si>
  <si>
    <t xml:space="preserve">Вороненков Юрий </t>
  </si>
  <si>
    <t xml:space="preserve">Разумов Михаил                </t>
  </si>
  <si>
    <t xml:space="preserve">Бисиркин Сергей  </t>
  </si>
  <si>
    <t xml:space="preserve">Палкин Павел                </t>
  </si>
  <si>
    <t>Голайченко Александр</t>
  </si>
  <si>
    <t xml:space="preserve">Олифриенко Максим  </t>
  </si>
  <si>
    <t>Строганов Сергей</t>
  </si>
  <si>
    <t>Данилевич Станислав</t>
  </si>
  <si>
    <t>Люлин Александр</t>
  </si>
  <si>
    <t xml:space="preserve">Бабошин Александр     </t>
  </si>
  <si>
    <t>Акимов Сергей</t>
  </si>
  <si>
    <t xml:space="preserve">Ефимов Борис                </t>
  </si>
  <si>
    <t>Исмаилова Ирина</t>
  </si>
  <si>
    <t>Иванов Дмитрий</t>
  </si>
  <si>
    <t>Иванова Ирина</t>
  </si>
  <si>
    <t xml:space="preserve">Гриненко Андрей            </t>
  </si>
  <si>
    <t xml:space="preserve">Шалимов Юрий                  </t>
  </si>
  <si>
    <t xml:space="preserve">Прощенков Сергей       </t>
  </si>
  <si>
    <t>Ребров Максим</t>
  </si>
  <si>
    <t>Фомичев Александр</t>
  </si>
  <si>
    <t>Гусева Елена</t>
  </si>
  <si>
    <t>Вагин Денис</t>
  </si>
  <si>
    <t>Вагин Никита</t>
  </si>
  <si>
    <t>Клюев Алексей</t>
  </si>
  <si>
    <t>Шишков Олег</t>
  </si>
  <si>
    <t>Кинцурашвили Николай</t>
  </si>
  <si>
    <t>Миронов Петр</t>
  </si>
  <si>
    <t>Литвиновский Евгений</t>
  </si>
  <si>
    <t>Мозговой Владимир</t>
  </si>
  <si>
    <t>Айзбалт Янис</t>
  </si>
  <si>
    <t>Аникеев Алексей</t>
  </si>
  <si>
    <t>Загороднюк Константин</t>
  </si>
  <si>
    <t xml:space="preserve">Колотовкин Андрей      </t>
  </si>
  <si>
    <t>Данилова Марина</t>
  </si>
  <si>
    <t>Фарих Михаил</t>
  </si>
  <si>
    <t xml:space="preserve">Понамарев Владимир   </t>
  </si>
  <si>
    <t>Хаджибеков Игорь</t>
  </si>
  <si>
    <t xml:space="preserve">Маслов Андрей             </t>
  </si>
  <si>
    <t>Леонтьев Алексей</t>
  </si>
  <si>
    <t xml:space="preserve">Шубин Кирил                </t>
  </si>
  <si>
    <t>Хлудов Алексей</t>
  </si>
  <si>
    <t xml:space="preserve">Рабей Андрей                 </t>
  </si>
  <si>
    <t>Ловать Максим</t>
  </si>
  <si>
    <t xml:space="preserve">Андронов Алексей           </t>
  </si>
  <si>
    <t>Егорова Марина</t>
  </si>
  <si>
    <t>Мостачев Олег</t>
  </si>
  <si>
    <t>Токарев Николай</t>
  </si>
  <si>
    <t xml:space="preserve">Шнейдер   Вадим            </t>
  </si>
  <si>
    <t>Чернова Мария</t>
  </si>
  <si>
    <t xml:space="preserve">Перфильев Максим         </t>
  </si>
  <si>
    <t>Ксенофонтов Сергей</t>
  </si>
  <si>
    <t>Ковалев Павел</t>
  </si>
  <si>
    <t>Алфимов Анатолий</t>
  </si>
  <si>
    <t xml:space="preserve">Коровин Дмитрий          </t>
  </si>
  <si>
    <t>Матвеев Евгений</t>
  </si>
  <si>
    <t>Утенков Федор</t>
  </si>
  <si>
    <t>Заболоцкий Сергей</t>
  </si>
  <si>
    <t xml:space="preserve">Васильчиков Василий </t>
  </si>
  <si>
    <t>Хлюстов Сергей</t>
  </si>
  <si>
    <t>Жаров Алексей</t>
  </si>
  <si>
    <t>Закурдаев Евгений</t>
  </si>
  <si>
    <t>Архипкин Андрей</t>
  </si>
  <si>
    <t>Кафаров Тимур</t>
  </si>
  <si>
    <t>Бучукури Николай</t>
  </si>
  <si>
    <t>Кузнецов Сергей</t>
  </si>
  <si>
    <t>Жеков Алексей</t>
  </si>
  <si>
    <t xml:space="preserve">Бакулин Сергей                                              </t>
  </si>
  <si>
    <t xml:space="preserve">Винке Елена                    </t>
  </si>
  <si>
    <t xml:space="preserve">Беляев Михаил                </t>
  </si>
  <si>
    <t>Сиротенко Вадим</t>
  </si>
  <si>
    <t xml:space="preserve">Богачев Петр                 </t>
  </si>
  <si>
    <t>Лукинова Татьяна</t>
  </si>
  <si>
    <t xml:space="preserve">Сергеев Виктор                </t>
  </si>
  <si>
    <t>Марков Алексей</t>
  </si>
  <si>
    <t>Хватов Виктор</t>
  </si>
  <si>
    <t xml:space="preserve">Гуляев Алексей                </t>
  </si>
  <si>
    <t>Гуляев Александр</t>
  </si>
  <si>
    <t xml:space="preserve">Тихонов Павел               </t>
  </si>
  <si>
    <t>Перов Михаил</t>
  </si>
  <si>
    <t>Касьянов Владимир</t>
  </si>
  <si>
    <t>Чебушев Алексей</t>
  </si>
  <si>
    <t>Смолий Олег</t>
  </si>
  <si>
    <t>Соломенцев Дмитрий</t>
  </si>
  <si>
    <t>Амалицкий Дмитрий</t>
  </si>
  <si>
    <t>Дуванова Вера</t>
  </si>
  <si>
    <t xml:space="preserve">Миркотан Василий        </t>
  </si>
  <si>
    <t xml:space="preserve">Болысов Дмитрий  </t>
  </si>
  <si>
    <t>Разыграев Андрей</t>
  </si>
  <si>
    <t>Гусев Дмитрий</t>
  </si>
  <si>
    <t xml:space="preserve">Салов Сергей                </t>
  </si>
  <si>
    <t>Корниенко Дмитрий</t>
  </si>
  <si>
    <t>Краснопивцев Максим</t>
  </si>
  <si>
    <t>Глазырин Борис</t>
  </si>
  <si>
    <t xml:space="preserve">Мамаев Гарольд              </t>
  </si>
  <si>
    <t>Герасимов Георгий</t>
  </si>
  <si>
    <t xml:space="preserve">Чичеров Вадим                </t>
  </si>
  <si>
    <t>Куликов Станислав</t>
  </si>
  <si>
    <t xml:space="preserve">Парфенюк Валера           </t>
  </si>
  <si>
    <t>Масалов Кирилл</t>
  </si>
  <si>
    <t xml:space="preserve">Гусев Владимир             </t>
  </si>
  <si>
    <t>Пащенков Павел</t>
  </si>
  <si>
    <t xml:space="preserve">Ивановский   Виктор      </t>
  </si>
  <si>
    <t>Коренев Максим</t>
  </si>
  <si>
    <t>Смирнов Валерий</t>
  </si>
  <si>
    <t>Морозов Константин</t>
  </si>
  <si>
    <t>Васильев Егор</t>
  </si>
  <si>
    <t>Демидюк Григорий</t>
  </si>
  <si>
    <t>58-63</t>
  </si>
  <si>
    <t>Меркулов Дмитрий</t>
  </si>
  <si>
    <t>Лызин Алексей</t>
  </si>
  <si>
    <t xml:space="preserve"> КВ-0</t>
  </si>
  <si>
    <t xml:space="preserve"> КВ-2</t>
  </si>
  <si>
    <t xml:space="preserve"> КВ-3</t>
  </si>
  <si>
    <t xml:space="preserve"> ПДД</t>
  </si>
  <si>
    <t xml:space="preserve">   ТО</t>
  </si>
  <si>
    <t>ВКВ-1</t>
  </si>
  <si>
    <t xml:space="preserve">  КВ-1</t>
  </si>
  <si>
    <t xml:space="preserve">  КВ-4</t>
  </si>
  <si>
    <t xml:space="preserve">  КВ-5</t>
  </si>
  <si>
    <t xml:space="preserve">  КВ-6</t>
  </si>
  <si>
    <t xml:space="preserve">  КВ-7</t>
  </si>
  <si>
    <t>ВКВ-2</t>
  </si>
  <si>
    <t xml:space="preserve">  КВ-8</t>
  </si>
  <si>
    <t xml:space="preserve">  КВ-9</t>
  </si>
  <si>
    <t>Место</t>
  </si>
  <si>
    <t>Очки</t>
  </si>
  <si>
    <t>Кузнецов Игорь</t>
  </si>
  <si>
    <t xml:space="preserve">Миркотан Василий </t>
  </si>
  <si>
    <t>Болысов Дмитрий</t>
  </si>
  <si>
    <t>Шведов Константин</t>
  </si>
  <si>
    <t>Сирена</t>
  </si>
  <si>
    <t>Мамаев Гарольд</t>
  </si>
  <si>
    <t>Колотовкин Адрей</t>
  </si>
  <si>
    <t>Гусев Владимир</t>
  </si>
  <si>
    <t xml:space="preserve">Шнейдер Вадим </t>
  </si>
  <si>
    <t>Ивановский Виктор</t>
  </si>
  <si>
    <t>Ефимов Борис</t>
  </si>
  <si>
    <t>Прощенков Сергей</t>
  </si>
  <si>
    <t>Парфенюк Валерий</t>
  </si>
  <si>
    <t>Коровин Дмитрий</t>
  </si>
  <si>
    <t>Ильин Николай</t>
  </si>
  <si>
    <t>Громаков Алексей</t>
  </si>
  <si>
    <t xml:space="preserve">Обухов Андрей </t>
  </si>
  <si>
    <t xml:space="preserve">Гунькин Иван </t>
  </si>
  <si>
    <t>Герасимов Гоша</t>
  </si>
  <si>
    <t>Андрон Алексей</t>
  </si>
  <si>
    <t>Олиференко Максим</t>
  </si>
  <si>
    <t xml:space="preserve">Строганов Сергей </t>
  </si>
  <si>
    <t>Конкуренты</t>
  </si>
  <si>
    <t>Палкин Павел</t>
  </si>
  <si>
    <t>Разумов Михаил</t>
  </si>
  <si>
    <t>Бисиркин Сергей</t>
  </si>
  <si>
    <t>РУСО</t>
  </si>
  <si>
    <t>ЦАП</t>
  </si>
  <si>
    <t>Чичеров Вадим</t>
  </si>
  <si>
    <t>Куликов Стас</t>
  </si>
  <si>
    <t>Ст. №</t>
  </si>
  <si>
    <t xml:space="preserve">Меламед Арнольд                      </t>
  </si>
  <si>
    <t>Соловьев Игорь</t>
  </si>
  <si>
    <t xml:space="preserve">Гунькин Иван                     </t>
  </si>
  <si>
    <t>сход</t>
  </si>
  <si>
    <t>Сумма</t>
  </si>
  <si>
    <t>Сход</t>
  </si>
  <si>
    <t xml:space="preserve">   ДС-0</t>
  </si>
  <si>
    <t xml:space="preserve">   ДС-1</t>
  </si>
  <si>
    <t xml:space="preserve">   ДС-2</t>
  </si>
  <si>
    <t xml:space="preserve">  ДС-3</t>
  </si>
  <si>
    <t xml:space="preserve">  ДС-4</t>
  </si>
  <si>
    <t xml:space="preserve">  ДС-5</t>
  </si>
  <si>
    <t xml:space="preserve">  ДС-6</t>
  </si>
  <si>
    <t xml:space="preserve">  ДС-7</t>
  </si>
  <si>
    <t xml:space="preserve">  ДС-8 </t>
  </si>
  <si>
    <t>Команда</t>
  </si>
  <si>
    <t>Кузнецов-ралли</t>
  </si>
  <si>
    <t>Три семерки</t>
  </si>
  <si>
    <t>Винни-ралли</t>
  </si>
  <si>
    <t>Unlimited power</t>
  </si>
  <si>
    <t>ГС ВОА Мытищи</t>
  </si>
  <si>
    <t>Зубило-Racing</t>
  </si>
  <si>
    <t>Центрострой Аккойл</t>
  </si>
  <si>
    <t>Дорога</t>
  </si>
  <si>
    <t>ДС</t>
  </si>
  <si>
    <t>Пен.</t>
  </si>
  <si>
    <t xml:space="preserve">Олифиренко Максим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</si>
</sst>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\ &quot;р.&quot;;\-#,##0\ &quot;р.&quot;"/>
    <numFmt numFmtId="168" formatCode="#,##0\ &quot;р.&quot;;[Red]\-#,##0\ &quot;р.&quot;"/>
    <numFmt numFmtId="169" formatCode="#,##0.00\ &quot;р.&quot;;\-#,##0.00\ &quot;р.&quot;"/>
    <numFmt numFmtId="170" formatCode="#,##0.00\ &quot;р.&quot;;[Red]\-#,##0.00\ &quot;р.&quot;"/>
    <numFmt numFmtId="171" formatCode="_-* #,##0\ &quot;р.&quot;_-;\-* #,##0\ &quot;р.&quot;_-;_-* &quot;-&quot;\ &quot;р.&quot;_-;_-@_-"/>
    <numFmt numFmtId="172" formatCode="_-* #,##0\ _р_._-;\-* #,##0\ _р_._-;_-* &quot;-&quot;\ _р_._-;_-@_-"/>
    <numFmt numFmtId="173" formatCode="_-* #,##0.00\ &quot;р.&quot;_-;\-* #,##0.00\ &quot;р.&quot;_-;_-* &quot;-&quot;??\ &quot;р.&quot;_-;_-@_-"/>
    <numFmt numFmtId="174" formatCode="_-* #,##0.00\ _р_._-;\-* #,##0.00\ _р_._-;_-* &quot;-&quot;??\ _р_._-;_-@_-"/>
    <numFmt numFmtId="175" formatCode="0.0"/>
  </numFmts>
  <fonts count="11">
    <font>
      <sz val="10"/>
      <name val="Arial Cyr"/>
      <family val="0"/>
    </font>
    <font>
      <b/>
      <sz val="14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0"/>
      <name val="Courier New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Fill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1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5" fontId="8" fillId="2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20" fontId="9" fillId="0" borderId="1" xfId="0" applyNumberFormat="1" applyFont="1" applyFill="1" applyBorder="1" applyAlignment="1">
      <alignment horizontal="center"/>
    </xf>
    <xf numFmtId="45" fontId="9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7" fillId="0" borderId="1" xfId="17" applyNumberFormat="1" applyFont="1" applyFill="1" applyBorder="1" applyAlignment="1">
      <alignment horizontal="left"/>
      <protection/>
    </xf>
    <xf numFmtId="0" fontId="7" fillId="0" borderId="0" xfId="17" applyFont="1" applyFill="1" applyAlignment="1">
      <alignment horizontal="left"/>
      <protection/>
    </xf>
    <xf numFmtId="0" fontId="7" fillId="0" borderId="0" xfId="17" applyFont="1" applyFill="1" applyAlignment="1">
      <alignment horizontal="center"/>
      <protection/>
    </xf>
    <xf numFmtId="0" fontId="3" fillId="0" borderId="0" xfId="17" applyFont="1" applyFill="1" applyAlignment="1">
      <alignment horizontal="center" vertical="center"/>
      <protection/>
    </xf>
    <xf numFmtId="0" fontId="7" fillId="0" borderId="1" xfId="17" applyFont="1" applyFill="1" applyBorder="1" applyAlignment="1">
      <alignment horizontal="left"/>
      <protection/>
    </xf>
    <xf numFmtId="0" fontId="7" fillId="0" borderId="1" xfId="17" applyFont="1" applyFill="1" applyBorder="1">
      <alignment/>
      <protection/>
    </xf>
    <xf numFmtId="1" fontId="6" fillId="2" borderId="1" xfId="17" applyNumberFormat="1" applyFont="1" applyFill="1" applyBorder="1" applyAlignment="1">
      <alignment horizontal="center" vertical="center"/>
      <protection/>
    </xf>
    <xf numFmtId="1" fontId="6" fillId="2" borderId="1" xfId="17" applyNumberFormat="1" applyFont="1" applyFill="1" applyBorder="1" applyAlignment="1">
      <alignment horizontal="center" vertical="center" wrapText="1"/>
      <protection/>
    </xf>
    <xf numFmtId="175" fontId="6" fillId="2" borderId="1" xfId="17" applyNumberFormat="1" applyFont="1" applyFill="1" applyBorder="1" applyAlignment="1">
      <alignment horizontal="center" vertical="center"/>
      <protection/>
    </xf>
    <xf numFmtId="0" fontId="6" fillId="0" borderId="0" xfId="17" applyFont="1" applyFill="1" applyAlignment="1">
      <alignment horizontal="center"/>
      <protection/>
    </xf>
    <xf numFmtId="1" fontId="7" fillId="0" borderId="2" xfId="17" applyNumberFormat="1" applyFont="1" applyFill="1" applyBorder="1" applyAlignment="1">
      <alignment horizontal="center"/>
      <protection/>
    </xf>
    <xf numFmtId="1" fontId="6" fillId="2" borderId="3" xfId="17" applyNumberFormat="1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left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5" xfId="17" applyFont="1" applyFill="1" applyBorder="1" applyAlignment="1">
      <alignment horizontal="center"/>
      <protection/>
    </xf>
    <xf numFmtId="175" fontId="6" fillId="2" borderId="3" xfId="17" applyNumberFormat="1" applyFont="1" applyFill="1" applyBorder="1" applyAlignment="1">
      <alignment horizontal="center" vertical="center"/>
      <protection/>
    </xf>
    <xf numFmtId="0" fontId="7" fillId="0" borderId="3" xfId="17" applyFont="1" applyFill="1" applyBorder="1" applyAlignment="1">
      <alignment horizontal="left"/>
      <protection/>
    </xf>
    <xf numFmtId="0" fontId="7" fillId="0" borderId="6" xfId="17" applyFont="1" applyFill="1" applyBorder="1" applyAlignment="1">
      <alignment horizontal="left"/>
      <protection/>
    </xf>
    <xf numFmtId="0" fontId="7" fillId="0" borderId="3" xfId="17" applyFont="1" applyFill="1" applyBorder="1" applyAlignment="1">
      <alignment horizontal="center"/>
      <protection/>
    </xf>
    <xf numFmtId="0" fontId="7" fillId="0" borderId="4" xfId="17" applyFont="1" applyFill="1" applyBorder="1" applyAlignment="1">
      <alignment horizontal="center"/>
      <protection/>
    </xf>
    <xf numFmtId="0" fontId="6" fillId="0" borderId="3" xfId="17" applyFont="1" applyFill="1" applyBorder="1" applyAlignment="1">
      <alignment horizontal="center"/>
      <protection/>
    </xf>
    <xf numFmtId="0" fontId="6" fillId="0" borderId="4" xfId="17" applyFont="1" applyFill="1" applyBorder="1" applyAlignment="1">
      <alignment horizontal="center"/>
      <protection/>
    </xf>
    <xf numFmtId="0" fontId="6" fillId="0" borderId="6" xfId="17" applyFont="1" applyFill="1" applyBorder="1" applyAlignment="1">
      <alignment horizontal="center"/>
      <protection/>
    </xf>
    <xf numFmtId="0" fontId="7" fillId="0" borderId="6" xfId="17" applyFont="1" applyFill="1" applyBorder="1" applyAlignment="1">
      <alignment horizontal="center"/>
      <protection/>
    </xf>
    <xf numFmtId="1" fontId="7" fillId="0" borderId="3" xfId="17" applyNumberFormat="1" applyFont="1" applyFill="1" applyBorder="1" applyAlignment="1">
      <alignment horizontal="center"/>
      <protection/>
    </xf>
    <xf numFmtId="1" fontId="7" fillId="0" borderId="6" xfId="17" applyNumberFormat="1" applyFont="1" applyFill="1" applyBorder="1" applyAlignment="1">
      <alignment horizontal="center"/>
      <protection/>
    </xf>
    <xf numFmtId="1" fontId="7" fillId="0" borderId="4" xfId="17" applyNumberFormat="1" applyFont="1" applyFill="1" applyBorder="1" applyAlignment="1">
      <alignment horizontal="center"/>
      <protection/>
    </xf>
    <xf numFmtId="0" fontId="7" fillId="0" borderId="1" xfId="0" applyFont="1" applyBorder="1" applyAlignment="1">
      <alignment/>
    </xf>
    <xf numFmtId="46" fontId="9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1" fontId="9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ITOG1.XLS командный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workbookViewId="0" topLeftCell="A43">
      <selection activeCell="B11" sqref="B11"/>
    </sheetView>
  </sheetViews>
  <sheetFormatPr defaultColWidth="9.00390625" defaultRowHeight="12.75"/>
  <cols>
    <col min="1" max="1" width="5.875" style="13" bestFit="1" customWidth="1"/>
    <col min="2" max="3" width="20.375" style="13" bestFit="1" customWidth="1"/>
    <col min="4" max="6" width="6.75390625" style="13" customWidth="1"/>
    <col min="7" max="7" width="6.25390625" style="11" bestFit="1" customWidth="1"/>
    <col min="8" max="8" width="5.375" style="12" customWidth="1"/>
  </cols>
  <sheetData>
    <row r="1" spans="1:11" ht="13.5" customHeight="1">
      <c r="A1" s="14" t="s">
        <v>171</v>
      </c>
      <c r="B1" s="14" t="s">
        <v>1</v>
      </c>
      <c r="C1" s="14" t="s">
        <v>3</v>
      </c>
      <c r="D1" s="14" t="s">
        <v>195</v>
      </c>
      <c r="E1" s="14" t="s">
        <v>196</v>
      </c>
      <c r="F1" s="14" t="s">
        <v>176</v>
      </c>
      <c r="G1" s="15" t="s">
        <v>139</v>
      </c>
      <c r="H1" s="15" t="s">
        <v>140</v>
      </c>
      <c r="I1" s="1"/>
      <c r="J1" s="1"/>
      <c r="K1" s="1"/>
    </row>
    <row r="2" spans="1:8" ht="12.75">
      <c r="A2" s="16">
        <v>1</v>
      </c>
      <c r="B2" s="17" t="s">
        <v>0</v>
      </c>
      <c r="C2" s="17" t="s">
        <v>2</v>
      </c>
      <c r="D2" s="17">
        <f>Дорога!S2</f>
        <v>0</v>
      </c>
      <c r="E2" s="62">
        <f>ДС!N2</f>
        <v>1220</v>
      </c>
      <c r="F2" s="62">
        <f>D2+E2</f>
        <v>1220</v>
      </c>
      <c r="G2" s="63">
        <v>19</v>
      </c>
      <c r="H2" s="18">
        <v>52</v>
      </c>
    </row>
    <row r="3" spans="1:8" ht="12.75">
      <c r="A3" s="16">
        <v>2</v>
      </c>
      <c r="B3" s="17" t="s">
        <v>4</v>
      </c>
      <c r="C3" s="17" t="s">
        <v>5</v>
      </c>
      <c r="D3" s="17"/>
      <c r="E3" s="62"/>
      <c r="F3" s="62"/>
      <c r="G3" s="63" t="s">
        <v>122</v>
      </c>
      <c r="H3" s="18" t="s">
        <v>175</v>
      </c>
    </row>
    <row r="4" spans="1:8" ht="12.75">
      <c r="A4" s="16">
        <v>3</v>
      </c>
      <c r="B4" s="17" t="s">
        <v>7</v>
      </c>
      <c r="C4" s="17" t="s">
        <v>6</v>
      </c>
      <c r="D4" s="17">
        <f>Дорога!S4</f>
        <v>60</v>
      </c>
      <c r="E4" s="62">
        <f>ДС!N4</f>
        <v>904</v>
      </c>
      <c r="F4" s="62">
        <f aca="true" t="shared" si="0" ref="F4:F64">D4+E4</f>
        <v>964</v>
      </c>
      <c r="G4" s="63">
        <v>13</v>
      </c>
      <c r="H4" s="18">
        <v>63</v>
      </c>
    </row>
    <row r="5" spans="1:8" ht="12.75">
      <c r="A5" s="16">
        <v>5</v>
      </c>
      <c r="B5" s="17" t="s">
        <v>8</v>
      </c>
      <c r="C5" s="17" t="s">
        <v>9</v>
      </c>
      <c r="D5" s="17">
        <f>Дорога!S5</f>
        <v>1200</v>
      </c>
      <c r="E5" s="62">
        <f>ДС!N5</f>
        <v>1867</v>
      </c>
      <c r="F5" s="62">
        <f t="shared" si="0"/>
        <v>3067</v>
      </c>
      <c r="G5" s="63">
        <v>39</v>
      </c>
      <c r="H5" s="18">
        <v>25</v>
      </c>
    </row>
    <row r="6" spans="1:8" ht="12.75">
      <c r="A6" s="16">
        <v>6</v>
      </c>
      <c r="B6" s="17" t="s">
        <v>10</v>
      </c>
      <c r="C6" s="17" t="s">
        <v>11</v>
      </c>
      <c r="D6" s="17">
        <f>Дорога!S6</f>
        <v>540</v>
      </c>
      <c r="E6" s="62">
        <f>ДС!N6</f>
        <v>1362</v>
      </c>
      <c r="F6" s="62">
        <f t="shared" si="0"/>
        <v>1902</v>
      </c>
      <c r="G6" s="63">
        <v>24</v>
      </c>
      <c r="H6" s="18">
        <v>44</v>
      </c>
    </row>
    <row r="7" spans="1:8" ht="12.75">
      <c r="A7" s="16">
        <v>7</v>
      </c>
      <c r="B7" s="17" t="s">
        <v>12</v>
      </c>
      <c r="C7" s="17" t="s">
        <v>13</v>
      </c>
      <c r="D7" s="17">
        <f>Дорога!S7</f>
        <v>120</v>
      </c>
      <c r="E7" s="62">
        <f>ДС!N7</f>
        <v>560</v>
      </c>
      <c r="F7" s="62">
        <f t="shared" si="0"/>
        <v>680</v>
      </c>
      <c r="G7" s="63">
        <v>5</v>
      </c>
      <c r="H7" s="18">
        <v>82</v>
      </c>
    </row>
    <row r="8" spans="1:8" ht="12.75">
      <c r="A8" s="16">
        <v>8</v>
      </c>
      <c r="B8" s="17" t="s">
        <v>14</v>
      </c>
      <c r="C8" s="17" t="s">
        <v>15</v>
      </c>
      <c r="D8" s="17">
        <f>Дорога!S8</f>
        <v>420</v>
      </c>
      <c r="E8" s="62">
        <f>ДС!N8</f>
        <v>1843</v>
      </c>
      <c r="F8" s="62">
        <f t="shared" si="0"/>
        <v>2263</v>
      </c>
      <c r="G8" s="63">
        <v>28</v>
      </c>
      <c r="H8" s="18">
        <v>39</v>
      </c>
    </row>
    <row r="9" spans="1:8" ht="12.75">
      <c r="A9" s="16">
        <v>9</v>
      </c>
      <c r="B9" s="17" t="s">
        <v>16</v>
      </c>
      <c r="C9" s="17" t="s">
        <v>17</v>
      </c>
      <c r="D9" s="17">
        <f>Дорога!S9</f>
        <v>900</v>
      </c>
      <c r="E9" s="62">
        <f>ДС!N9</f>
        <v>2062</v>
      </c>
      <c r="F9" s="62">
        <f t="shared" si="0"/>
        <v>2962</v>
      </c>
      <c r="G9" s="63">
        <v>37</v>
      </c>
      <c r="H9" s="18">
        <v>27</v>
      </c>
    </row>
    <row r="10" spans="1:8" ht="12.75">
      <c r="A10" s="16">
        <v>10</v>
      </c>
      <c r="B10" s="17" t="s">
        <v>18</v>
      </c>
      <c r="C10" s="17" t="s">
        <v>19</v>
      </c>
      <c r="D10" s="17"/>
      <c r="E10" s="62"/>
      <c r="F10" s="62"/>
      <c r="G10" s="63" t="s">
        <v>122</v>
      </c>
      <c r="H10" s="18" t="s">
        <v>175</v>
      </c>
    </row>
    <row r="11" spans="1:8" ht="12.75">
      <c r="A11" s="16">
        <v>11</v>
      </c>
      <c r="B11" s="17" t="s">
        <v>198</v>
      </c>
      <c r="C11" s="17" t="s">
        <v>21</v>
      </c>
      <c r="D11" s="17">
        <f>Дорога!S11</f>
        <v>60</v>
      </c>
      <c r="E11" s="62">
        <f>ДС!N11</f>
        <v>802</v>
      </c>
      <c r="F11" s="62">
        <f t="shared" si="0"/>
        <v>862</v>
      </c>
      <c r="G11" s="63">
        <v>11</v>
      </c>
      <c r="H11" s="18">
        <v>67</v>
      </c>
    </row>
    <row r="12" spans="1:8" ht="12.75">
      <c r="A12" s="16">
        <v>14</v>
      </c>
      <c r="B12" s="17" t="s">
        <v>22</v>
      </c>
      <c r="C12" s="17" t="s">
        <v>23</v>
      </c>
      <c r="D12" s="17"/>
      <c r="E12" s="62"/>
      <c r="F12" s="62"/>
      <c r="G12" s="63" t="s">
        <v>122</v>
      </c>
      <c r="H12" s="18" t="s">
        <v>175</v>
      </c>
    </row>
    <row r="13" spans="1:8" ht="12.75">
      <c r="A13" s="16">
        <v>15</v>
      </c>
      <c r="B13" s="17" t="s">
        <v>24</v>
      </c>
      <c r="C13" s="17" t="s">
        <v>25</v>
      </c>
      <c r="D13" s="17">
        <f>Дорога!S13</f>
        <v>180</v>
      </c>
      <c r="E13" s="62">
        <f>ДС!N13</f>
        <v>726</v>
      </c>
      <c r="F13" s="62">
        <f t="shared" si="0"/>
        <v>906</v>
      </c>
      <c r="G13" s="63">
        <v>12</v>
      </c>
      <c r="H13" s="18">
        <v>65</v>
      </c>
    </row>
    <row r="14" spans="1:8" ht="12.75">
      <c r="A14" s="16">
        <v>16</v>
      </c>
      <c r="B14" s="17" t="s">
        <v>26</v>
      </c>
      <c r="C14" s="17" t="s">
        <v>27</v>
      </c>
      <c r="D14" s="17">
        <f>Дорога!S14</f>
        <v>60</v>
      </c>
      <c r="E14" s="62">
        <f>ДС!N14</f>
        <v>797</v>
      </c>
      <c r="F14" s="62">
        <f t="shared" si="0"/>
        <v>857</v>
      </c>
      <c r="G14" s="63">
        <v>10</v>
      </c>
      <c r="H14" s="18">
        <v>69</v>
      </c>
    </row>
    <row r="15" spans="1:8" ht="12.75">
      <c r="A15" s="16">
        <v>17</v>
      </c>
      <c r="B15" s="17" t="s">
        <v>28</v>
      </c>
      <c r="C15" s="17" t="s">
        <v>29</v>
      </c>
      <c r="D15" s="17">
        <f>Дорога!S15</f>
        <v>600</v>
      </c>
      <c r="E15" s="62">
        <f>ДС!N15</f>
        <v>526</v>
      </c>
      <c r="F15" s="62">
        <f t="shared" si="0"/>
        <v>1126</v>
      </c>
      <c r="G15" s="63">
        <v>17</v>
      </c>
      <c r="H15" s="18">
        <v>55</v>
      </c>
    </row>
    <row r="16" spans="1:8" ht="12.75">
      <c r="A16" s="16">
        <v>18</v>
      </c>
      <c r="B16" s="17" t="s">
        <v>30</v>
      </c>
      <c r="C16" s="17" t="s">
        <v>31</v>
      </c>
      <c r="D16" s="17">
        <f>Дорога!S16</f>
        <v>1920</v>
      </c>
      <c r="E16" s="62">
        <f>ДС!N16</f>
        <v>1449</v>
      </c>
      <c r="F16" s="62">
        <f t="shared" si="0"/>
        <v>3369</v>
      </c>
      <c r="G16" s="63">
        <v>41</v>
      </c>
      <c r="H16" s="18">
        <v>23</v>
      </c>
    </row>
    <row r="17" spans="1:8" ht="12.75">
      <c r="A17" s="16">
        <v>19</v>
      </c>
      <c r="B17" s="17" t="s">
        <v>32</v>
      </c>
      <c r="C17" s="17" t="s">
        <v>33</v>
      </c>
      <c r="D17" s="17">
        <f>Дорога!S17</f>
        <v>360</v>
      </c>
      <c r="E17" s="62">
        <f>ДС!N17</f>
        <v>673</v>
      </c>
      <c r="F17" s="62">
        <f t="shared" si="0"/>
        <v>1033</v>
      </c>
      <c r="G17" s="63">
        <v>15</v>
      </c>
      <c r="H17" s="18">
        <v>59</v>
      </c>
    </row>
    <row r="18" spans="1:8" ht="12.75">
      <c r="A18" s="16">
        <v>20</v>
      </c>
      <c r="B18" s="17" t="s">
        <v>34</v>
      </c>
      <c r="C18" s="17" t="s">
        <v>35</v>
      </c>
      <c r="D18" s="17">
        <f>Дорога!S18</f>
        <v>2880</v>
      </c>
      <c r="E18" s="62">
        <f>ДС!N18</f>
        <v>1419</v>
      </c>
      <c r="F18" s="62">
        <f t="shared" si="0"/>
        <v>4299</v>
      </c>
      <c r="G18" s="63">
        <v>47</v>
      </c>
      <c r="H18" s="18">
        <v>16</v>
      </c>
    </row>
    <row r="19" spans="1:8" ht="12.75">
      <c r="A19" s="16">
        <v>21</v>
      </c>
      <c r="B19" s="17" t="s">
        <v>36</v>
      </c>
      <c r="C19" s="17" t="s">
        <v>37</v>
      </c>
      <c r="D19" s="17">
        <f>Дорога!S19</f>
        <v>2700</v>
      </c>
      <c r="E19" s="62">
        <f>ДС!N19</f>
        <v>3401</v>
      </c>
      <c r="F19" s="62">
        <f t="shared" si="0"/>
        <v>6101</v>
      </c>
      <c r="G19" s="63">
        <v>52</v>
      </c>
      <c r="H19" s="18">
        <v>11</v>
      </c>
    </row>
    <row r="20" spans="1:8" ht="12.75">
      <c r="A20" s="16">
        <v>22</v>
      </c>
      <c r="B20" s="17" t="s">
        <v>38</v>
      </c>
      <c r="C20" s="17" t="s">
        <v>39</v>
      </c>
      <c r="D20" s="17">
        <f>Дорога!S20</f>
        <v>720</v>
      </c>
      <c r="E20" s="62">
        <f>ДС!N20</f>
        <v>800</v>
      </c>
      <c r="F20" s="62">
        <f t="shared" si="0"/>
        <v>1520</v>
      </c>
      <c r="G20" s="63">
        <v>20</v>
      </c>
      <c r="H20" s="18">
        <v>50</v>
      </c>
    </row>
    <row r="21" spans="1:8" ht="12.75">
      <c r="A21" s="16">
        <v>23</v>
      </c>
      <c r="B21" s="17" t="s">
        <v>40</v>
      </c>
      <c r="C21" s="17" t="s">
        <v>41</v>
      </c>
      <c r="D21" s="17">
        <f>Дорога!S21</f>
        <v>2400</v>
      </c>
      <c r="E21" s="62">
        <f>ДС!N21</f>
        <v>1963</v>
      </c>
      <c r="F21" s="62">
        <f t="shared" si="0"/>
        <v>4363</v>
      </c>
      <c r="G21" s="63">
        <v>48</v>
      </c>
      <c r="H21" s="18">
        <v>15</v>
      </c>
    </row>
    <row r="22" spans="1:8" ht="12.75">
      <c r="A22" s="16">
        <v>24</v>
      </c>
      <c r="B22" s="17" t="s">
        <v>42</v>
      </c>
      <c r="C22" s="17" t="s">
        <v>43</v>
      </c>
      <c r="D22" s="17">
        <f>Дорога!S22</f>
        <v>120</v>
      </c>
      <c r="E22" s="62">
        <f>ДС!N22</f>
        <v>651</v>
      </c>
      <c r="F22" s="62">
        <f t="shared" si="0"/>
        <v>771</v>
      </c>
      <c r="G22" s="63">
        <v>7</v>
      </c>
      <c r="H22" s="18">
        <v>77</v>
      </c>
    </row>
    <row r="23" spans="1:8" ht="12.75">
      <c r="A23" s="16">
        <v>25</v>
      </c>
      <c r="B23" s="17" t="s">
        <v>44</v>
      </c>
      <c r="C23" s="17" t="s">
        <v>44</v>
      </c>
      <c r="D23" s="17">
        <f>Дорога!S23</f>
        <v>1800</v>
      </c>
      <c r="E23" s="62">
        <f>ДС!N23</f>
        <v>867</v>
      </c>
      <c r="F23" s="62">
        <f t="shared" si="0"/>
        <v>2667</v>
      </c>
      <c r="G23" s="63">
        <v>34</v>
      </c>
      <c r="H23" s="18">
        <v>31</v>
      </c>
    </row>
    <row r="24" spans="1:8" ht="12.75">
      <c r="A24" s="16">
        <v>26</v>
      </c>
      <c r="B24" s="17" t="s">
        <v>45</v>
      </c>
      <c r="C24" s="17" t="s">
        <v>46</v>
      </c>
      <c r="D24" s="17">
        <f>Дорога!S24</f>
        <v>6000</v>
      </c>
      <c r="E24" s="62">
        <f>ДС!N24</f>
        <v>3671</v>
      </c>
      <c r="F24" s="62">
        <f t="shared" si="0"/>
        <v>9671</v>
      </c>
      <c r="G24" s="63">
        <v>57</v>
      </c>
      <c r="H24" s="18">
        <v>7</v>
      </c>
    </row>
    <row r="25" spans="1:8" ht="12.75">
      <c r="A25" s="16">
        <v>27</v>
      </c>
      <c r="B25" s="17" t="s">
        <v>47</v>
      </c>
      <c r="C25" s="17" t="s">
        <v>48</v>
      </c>
      <c r="D25" s="17">
        <f>Дорога!S25</f>
        <v>0</v>
      </c>
      <c r="E25" s="62">
        <f>ДС!N25</f>
        <v>689</v>
      </c>
      <c r="F25" s="62">
        <f t="shared" si="0"/>
        <v>689</v>
      </c>
      <c r="G25" s="63">
        <v>6</v>
      </c>
      <c r="H25" s="18">
        <v>79</v>
      </c>
    </row>
    <row r="26" spans="1:8" ht="12.75">
      <c r="A26" s="16">
        <v>28</v>
      </c>
      <c r="B26" s="17" t="s">
        <v>49</v>
      </c>
      <c r="C26" s="17" t="s">
        <v>172</v>
      </c>
      <c r="D26" s="17"/>
      <c r="E26" s="62"/>
      <c r="F26" s="62"/>
      <c r="G26" s="63" t="s">
        <v>122</v>
      </c>
      <c r="H26" s="18" t="s">
        <v>175</v>
      </c>
    </row>
    <row r="27" spans="1:8" ht="12.75">
      <c r="A27" s="16">
        <v>29</v>
      </c>
      <c r="B27" s="17" t="s">
        <v>50</v>
      </c>
      <c r="C27" s="17" t="s">
        <v>51</v>
      </c>
      <c r="D27" s="17">
        <f>Дорога!S27</f>
        <v>1320</v>
      </c>
      <c r="E27" s="62">
        <f>ДС!N27</f>
        <v>1853</v>
      </c>
      <c r="F27" s="62">
        <f t="shared" si="0"/>
        <v>3173</v>
      </c>
      <c r="G27" s="63">
        <v>40</v>
      </c>
      <c r="H27" s="18">
        <v>24</v>
      </c>
    </row>
    <row r="28" spans="1:8" ht="12.75">
      <c r="A28" s="16">
        <v>30</v>
      </c>
      <c r="B28" s="17" t="s">
        <v>52</v>
      </c>
      <c r="C28" s="17" t="s">
        <v>53</v>
      </c>
      <c r="D28" s="17">
        <f>Дорога!S28</f>
        <v>960</v>
      </c>
      <c r="E28" s="62">
        <f>ДС!N28</f>
        <v>1734</v>
      </c>
      <c r="F28" s="62">
        <f t="shared" si="0"/>
        <v>2694</v>
      </c>
      <c r="G28" s="63">
        <v>35</v>
      </c>
      <c r="H28" s="18">
        <v>30</v>
      </c>
    </row>
    <row r="29" spans="1:8" ht="12.75">
      <c r="A29" s="16">
        <v>31</v>
      </c>
      <c r="B29" s="17" t="s">
        <v>54</v>
      </c>
      <c r="C29" s="17" t="s">
        <v>55</v>
      </c>
      <c r="D29" s="17">
        <f>Дорога!S29</f>
        <v>1500</v>
      </c>
      <c r="E29" s="62">
        <f>ДС!N29</f>
        <v>2225</v>
      </c>
      <c r="F29" s="62">
        <f t="shared" si="0"/>
        <v>3725</v>
      </c>
      <c r="G29" s="63">
        <v>42</v>
      </c>
      <c r="H29" s="18">
        <v>22</v>
      </c>
    </row>
    <row r="30" spans="1:8" ht="12.75">
      <c r="A30" s="16">
        <v>33</v>
      </c>
      <c r="B30" s="17" t="s">
        <v>56</v>
      </c>
      <c r="C30" s="17" t="s">
        <v>57</v>
      </c>
      <c r="D30" s="17">
        <f>Дорога!S30</f>
        <v>540</v>
      </c>
      <c r="E30" s="62">
        <f>ДС!N30</f>
        <v>1413</v>
      </c>
      <c r="F30" s="62">
        <f t="shared" si="0"/>
        <v>1953</v>
      </c>
      <c r="G30" s="63">
        <v>25</v>
      </c>
      <c r="H30" s="18">
        <v>43</v>
      </c>
    </row>
    <row r="31" spans="1:8" ht="12.75">
      <c r="A31" s="16">
        <v>34</v>
      </c>
      <c r="B31" s="17" t="s">
        <v>58</v>
      </c>
      <c r="C31" s="17" t="s">
        <v>59</v>
      </c>
      <c r="D31" s="17">
        <f>Дорога!S31</f>
        <v>60</v>
      </c>
      <c r="E31" s="62">
        <f>ДС!N31</f>
        <v>932</v>
      </c>
      <c r="F31" s="62">
        <f t="shared" si="0"/>
        <v>992</v>
      </c>
      <c r="G31" s="63">
        <v>14</v>
      </c>
      <c r="H31" s="18">
        <v>61</v>
      </c>
    </row>
    <row r="32" spans="1:8" ht="12.75">
      <c r="A32" s="16">
        <v>35</v>
      </c>
      <c r="B32" s="17" t="s">
        <v>60</v>
      </c>
      <c r="C32" s="17" t="s">
        <v>61</v>
      </c>
      <c r="D32" s="17">
        <f>Дорога!S32</f>
        <v>120</v>
      </c>
      <c r="E32" s="62">
        <f>ДС!N32</f>
        <v>1550</v>
      </c>
      <c r="F32" s="62">
        <f t="shared" si="0"/>
        <v>1670</v>
      </c>
      <c r="G32" s="63">
        <v>22</v>
      </c>
      <c r="H32" s="18">
        <v>47</v>
      </c>
    </row>
    <row r="33" spans="1:8" ht="12.75">
      <c r="A33" s="16">
        <v>36</v>
      </c>
      <c r="B33" s="17" t="s">
        <v>62</v>
      </c>
      <c r="C33" s="17" t="s">
        <v>63</v>
      </c>
      <c r="D33" s="17">
        <f>Дорога!S33</f>
        <v>60</v>
      </c>
      <c r="E33" s="62">
        <f>ДС!N33</f>
        <v>603</v>
      </c>
      <c r="F33" s="62">
        <f t="shared" si="0"/>
        <v>663</v>
      </c>
      <c r="G33" s="63">
        <v>4</v>
      </c>
      <c r="H33" s="18">
        <v>86</v>
      </c>
    </row>
    <row r="34" spans="1:8" ht="12.75">
      <c r="A34" s="16">
        <v>37</v>
      </c>
      <c r="B34" s="17" t="s">
        <v>65</v>
      </c>
      <c r="C34" s="17" t="s">
        <v>64</v>
      </c>
      <c r="D34" s="17">
        <f>Дорога!S34</f>
        <v>60</v>
      </c>
      <c r="E34" s="62">
        <f>ДС!N34</f>
        <v>2438</v>
      </c>
      <c r="F34" s="62">
        <f t="shared" si="0"/>
        <v>2498</v>
      </c>
      <c r="G34" s="63">
        <v>30</v>
      </c>
      <c r="H34" s="18">
        <v>36</v>
      </c>
    </row>
    <row r="35" spans="1:8" ht="12.75">
      <c r="A35" s="16">
        <v>38</v>
      </c>
      <c r="B35" s="17" t="s">
        <v>66</v>
      </c>
      <c r="C35" s="17" t="s">
        <v>67</v>
      </c>
      <c r="D35" s="17">
        <f>Дорога!S35</f>
        <v>840</v>
      </c>
      <c r="E35" s="62">
        <f>ДС!N35</f>
        <v>1806</v>
      </c>
      <c r="F35" s="62">
        <f t="shared" si="0"/>
        <v>2646</v>
      </c>
      <c r="G35" s="63">
        <v>33</v>
      </c>
      <c r="H35" s="18">
        <v>33</v>
      </c>
    </row>
    <row r="36" spans="1:8" ht="12.75">
      <c r="A36" s="16">
        <v>40</v>
      </c>
      <c r="B36" s="17" t="s">
        <v>68</v>
      </c>
      <c r="C36" s="17" t="s">
        <v>69</v>
      </c>
      <c r="D36" s="17">
        <f>Дорога!S36</f>
        <v>0</v>
      </c>
      <c r="E36" s="62">
        <f>ДС!N36</f>
        <v>1116</v>
      </c>
      <c r="F36" s="62">
        <f t="shared" si="0"/>
        <v>1116</v>
      </c>
      <c r="G36" s="63">
        <v>16</v>
      </c>
      <c r="H36" s="18">
        <v>57</v>
      </c>
    </row>
    <row r="37" spans="1:8" ht="12.75">
      <c r="A37" s="16">
        <v>41</v>
      </c>
      <c r="B37" s="17" t="s">
        <v>70</v>
      </c>
      <c r="C37" s="17" t="s">
        <v>71</v>
      </c>
      <c r="D37" s="17">
        <f>Дорога!S37</f>
        <v>1320</v>
      </c>
      <c r="E37" s="62">
        <f>ДС!N37</f>
        <v>1192</v>
      </c>
      <c r="F37" s="62">
        <f t="shared" si="0"/>
        <v>2512</v>
      </c>
      <c r="G37" s="63">
        <v>31</v>
      </c>
      <c r="H37" s="18">
        <v>35</v>
      </c>
    </row>
    <row r="38" spans="1:8" ht="12.75">
      <c r="A38" s="16">
        <v>42</v>
      </c>
      <c r="B38" s="17" t="s">
        <v>72</v>
      </c>
      <c r="C38" s="19" t="s">
        <v>173</v>
      </c>
      <c r="D38" s="17">
        <f>Дорога!S38</f>
        <v>1320</v>
      </c>
      <c r="E38" s="62">
        <f>ДС!N38</f>
        <v>1696</v>
      </c>
      <c r="F38" s="62">
        <f t="shared" si="0"/>
        <v>3016</v>
      </c>
      <c r="G38" s="63">
        <v>38</v>
      </c>
      <c r="H38" s="18">
        <v>26</v>
      </c>
    </row>
    <row r="39" spans="1:8" ht="12.75">
      <c r="A39" s="16">
        <v>43</v>
      </c>
      <c r="B39" s="17" t="s">
        <v>73</v>
      </c>
      <c r="C39" s="17" t="s">
        <v>74</v>
      </c>
      <c r="D39" s="17">
        <f>Дорога!S39</f>
        <v>2820</v>
      </c>
      <c r="E39" s="62">
        <f>ДС!N39</f>
        <v>1412</v>
      </c>
      <c r="F39" s="62">
        <f t="shared" si="0"/>
        <v>4232</v>
      </c>
      <c r="G39" s="63">
        <v>45</v>
      </c>
      <c r="H39" s="18">
        <v>19</v>
      </c>
    </row>
    <row r="40" spans="1:8" ht="12.75">
      <c r="A40" s="16">
        <v>44</v>
      </c>
      <c r="B40" s="17" t="s">
        <v>75</v>
      </c>
      <c r="C40" s="17" t="s">
        <v>76</v>
      </c>
      <c r="D40" s="17">
        <f>Дорога!S40</f>
        <v>2460</v>
      </c>
      <c r="E40" s="62">
        <f>ДС!N40</f>
        <v>1561</v>
      </c>
      <c r="F40" s="62">
        <f t="shared" si="0"/>
        <v>4021</v>
      </c>
      <c r="G40" s="63">
        <v>44</v>
      </c>
      <c r="H40" s="18">
        <v>20</v>
      </c>
    </row>
    <row r="41" spans="1:8" ht="12.75">
      <c r="A41" s="16">
        <v>45</v>
      </c>
      <c r="B41" s="17" t="s">
        <v>77</v>
      </c>
      <c r="C41" s="17" t="s">
        <v>78</v>
      </c>
      <c r="D41" s="17">
        <f>Дорога!S41</f>
        <v>720</v>
      </c>
      <c r="E41" s="62">
        <f>ДС!N41</f>
        <v>1600</v>
      </c>
      <c r="F41" s="62">
        <f t="shared" si="0"/>
        <v>2320</v>
      </c>
      <c r="G41" s="63">
        <v>29</v>
      </c>
      <c r="H41" s="18">
        <v>37</v>
      </c>
    </row>
    <row r="42" spans="1:8" ht="12.75">
      <c r="A42" s="16">
        <v>46</v>
      </c>
      <c r="B42" s="17" t="s">
        <v>79</v>
      </c>
      <c r="C42" s="17" t="s">
        <v>80</v>
      </c>
      <c r="D42" s="17">
        <f>Дорога!S42</f>
        <v>180</v>
      </c>
      <c r="E42" s="62">
        <f>ДС!N42</f>
        <v>483</v>
      </c>
      <c r="F42" s="62">
        <f t="shared" si="0"/>
        <v>663</v>
      </c>
      <c r="G42" s="63">
        <v>3</v>
      </c>
      <c r="H42" s="18">
        <v>90</v>
      </c>
    </row>
    <row r="43" spans="1:8" ht="12.75">
      <c r="A43" s="16">
        <v>47</v>
      </c>
      <c r="B43" s="17" t="s">
        <v>81</v>
      </c>
      <c r="C43" s="17" t="s">
        <v>82</v>
      </c>
      <c r="D43" s="17">
        <f>Дорога!S43</f>
        <v>1260</v>
      </c>
      <c r="E43" s="62">
        <f>ДС!N43</f>
        <v>1530</v>
      </c>
      <c r="F43" s="62">
        <f t="shared" si="0"/>
        <v>2790</v>
      </c>
      <c r="G43" s="63">
        <v>36</v>
      </c>
      <c r="H43" s="18">
        <v>29</v>
      </c>
    </row>
    <row r="44" spans="1:8" ht="12.75">
      <c r="A44" s="16">
        <v>48</v>
      </c>
      <c r="B44" s="17" t="s">
        <v>83</v>
      </c>
      <c r="C44" s="17" t="s">
        <v>84</v>
      </c>
      <c r="D44" s="17">
        <f>Дорога!S44</f>
        <v>600</v>
      </c>
      <c r="E44" s="62">
        <f>ДС!N44</f>
        <v>1022</v>
      </c>
      <c r="F44" s="62">
        <f t="shared" si="0"/>
        <v>1622</v>
      </c>
      <c r="G44" s="63">
        <v>21</v>
      </c>
      <c r="H44" s="18">
        <v>49</v>
      </c>
    </row>
    <row r="45" spans="1:8" ht="12.75">
      <c r="A45" s="16">
        <v>49</v>
      </c>
      <c r="B45" s="17" t="s">
        <v>85</v>
      </c>
      <c r="C45" s="17" t="s">
        <v>86</v>
      </c>
      <c r="D45" s="17">
        <f>Дорога!S45</f>
        <v>0</v>
      </c>
      <c r="E45" s="62">
        <f>ДС!N45</f>
        <v>776</v>
      </c>
      <c r="F45" s="62">
        <f t="shared" si="0"/>
        <v>776</v>
      </c>
      <c r="G45" s="63">
        <v>8</v>
      </c>
      <c r="H45" s="18">
        <v>74</v>
      </c>
    </row>
    <row r="46" spans="1:8" ht="12.75">
      <c r="A46" s="16">
        <v>50</v>
      </c>
      <c r="B46" s="17" t="s">
        <v>87</v>
      </c>
      <c r="C46" s="17" t="s">
        <v>124</v>
      </c>
      <c r="D46" s="17">
        <f>Дорога!S46</f>
        <v>60</v>
      </c>
      <c r="E46" s="62">
        <f>ДС!N46</f>
        <v>1970</v>
      </c>
      <c r="F46" s="62">
        <f t="shared" si="0"/>
        <v>2030</v>
      </c>
      <c r="G46" s="63">
        <v>43</v>
      </c>
      <c r="H46" s="18">
        <v>21</v>
      </c>
    </row>
    <row r="47" spans="1:8" ht="12.75">
      <c r="A47" s="16">
        <v>51</v>
      </c>
      <c r="B47" s="17" t="s">
        <v>88</v>
      </c>
      <c r="C47" s="17" t="s">
        <v>89</v>
      </c>
      <c r="D47" s="17">
        <f>Дорога!S47</f>
        <v>0</v>
      </c>
      <c r="E47" s="62">
        <f>ДС!N47</f>
        <v>472</v>
      </c>
      <c r="F47" s="62">
        <f t="shared" si="0"/>
        <v>472</v>
      </c>
      <c r="G47" s="63">
        <v>2</v>
      </c>
      <c r="H47" s="18">
        <v>94</v>
      </c>
    </row>
    <row r="48" spans="1:8" ht="12.75">
      <c r="A48" s="16">
        <v>52</v>
      </c>
      <c r="B48" s="17" t="s">
        <v>90</v>
      </c>
      <c r="C48" s="17" t="s">
        <v>91</v>
      </c>
      <c r="D48" s="17">
        <f>Дорога!S48</f>
        <v>4380</v>
      </c>
      <c r="E48" s="62">
        <f>ДС!N48</f>
        <v>2587</v>
      </c>
      <c r="F48" s="62">
        <f t="shared" si="0"/>
        <v>6967</v>
      </c>
      <c r="G48" s="63">
        <v>54</v>
      </c>
      <c r="H48" s="18">
        <v>10</v>
      </c>
    </row>
    <row r="49" spans="1:8" ht="12.75">
      <c r="A49" s="16">
        <v>53</v>
      </c>
      <c r="B49" s="17" t="s">
        <v>92</v>
      </c>
      <c r="C49" s="17" t="s">
        <v>93</v>
      </c>
      <c r="D49" s="17"/>
      <c r="E49" s="62"/>
      <c r="F49" s="62"/>
      <c r="G49" s="63" t="s">
        <v>122</v>
      </c>
      <c r="H49" s="18" t="s">
        <v>175</v>
      </c>
    </row>
    <row r="50" spans="1:8" ht="12.75">
      <c r="A50" s="16">
        <v>55</v>
      </c>
      <c r="B50" s="17" t="s">
        <v>94</v>
      </c>
      <c r="C50" s="17" t="s">
        <v>95</v>
      </c>
      <c r="D50" s="17">
        <f>Дорога!S50</f>
        <v>60</v>
      </c>
      <c r="E50" s="62">
        <f>ДС!N50</f>
        <v>1830</v>
      </c>
      <c r="F50" s="62">
        <f t="shared" si="0"/>
        <v>1890</v>
      </c>
      <c r="G50" s="63">
        <v>23</v>
      </c>
      <c r="H50" s="18">
        <v>45</v>
      </c>
    </row>
    <row r="51" spans="1:8" ht="12.75">
      <c r="A51" s="16">
        <v>56</v>
      </c>
      <c r="B51" s="17" t="s">
        <v>96</v>
      </c>
      <c r="C51" s="17" t="s">
        <v>97</v>
      </c>
      <c r="D51" s="17">
        <f>Дорога!S51</f>
        <v>1200</v>
      </c>
      <c r="E51" s="62">
        <f>ДС!N51</f>
        <v>887</v>
      </c>
      <c r="F51" s="62">
        <f t="shared" si="0"/>
        <v>2087</v>
      </c>
      <c r="G51" s="63">
        <v>26</v>
      </c>
      <c r="H51" s="18">
        <v>42</v>
      </c>
    </row>
    <row r="52" spans="1:8" ht="12.75">
      <c r="A52" s="16">
        <v>57</v>
      </c>
      <c r="B52" s="17" t="s">
        <v>98</v>
      </c>
      <c r="C52" s="17" t="s">
        <v>99</v>
      </c>
      <c r="D52" s="17">
        <f>Дорога!S52</f>
        <v>3300</v>
      </c>
      <c r="E52" s="62">
        <f>ДС!N52</f>
        <v>2045</v>
      </c>
      <c r="F52" s="62">
        <f t="shared" si="0"/>
        <v>5345</v>
      </c>
      <c r="G52" s="63">
        <v>51</v>
      </c>
      <c r="H52" s="18">
        <v>12</v>
      </c>
    </row>
    <row r="53" spans="1:8" ht="12.75">
      <c r="A53" s="16">
        <v>58</v>
      </c>
      <c r="B53" s="17" t="s">
        <v>100</v>
      </c>
      <c r="C53" s="17" t="s">
        <v>101</v>
      </c>
      <c r="D53" s="17">
        <f>Дорога!S53</f>
        <v>0</v>
      </c>
      <c r="E53" s="62">
        <f>ДС!N53</f>
        <v>405</v>
      </c>
      <c r="F53" s="62">
        <f t="shared" si="0"/>
        <v>405</v>
      </c>
      <c r="G53" s="63">
        <v>1</v>
      </c>
      <c r="H53" s="18">
        <v>100</v>
      </c>
    </row>
    <row r="54" spans="1:8" ht="12.75">
      <c r="A54" s="16">
        <v>59</v>
      </c>
      <c r="B54" s="17" t="s">
        <v>102</v>
      </c>
      <c r="C54" s="17" t="s">
        <v>103</v>
      </c>
      <c r="D54" s="17">
        <f>Дорога!S54</f>
        <v>5820</v>
      </c>
      <c r="E54" s="62">
        <f>ДС!N54</f>
        <v>2600</v>
      </c>
      <c r="F54" s="62">
        <f t="shared" si="0"/>
        <v>8420</v>
      </c>
      <c r="G54" s="63">
        <v>56</v>
      </c>
      <c r="H54" s="18">
        <v>7</v>
      </c>
    </row>
    <row r="55" spans="1:8" ht="12.75">
      <c r="A55" s="16">
        <v>64</v>
      </c>
      <c r="B55" s="17" t="s">
        <v>104</v>
      </c>
      <c r="C55" s="17" t="s">
        <v>105</v>
      </c>
      <c r="D55" s="17">
        <f>Дорога!S55</f>
        <v>1020</v>
      </c>
      <c r="E55" s="62">
        <f>ДС!N55</f>
        <v>1607</v>
      </c>
      <c r="F55" s="62">
        <f t="shared" si="0"/>
        <v>2627</v>
      </c>
      <c r="G55" s="63">
        <v>32</v>
      </c>
      <c r="H55" s="18">
        <v>34</v>
      </c>
    </row>
    <row r="56" spans="1:8" ht="12.75">
      <c r="A56" s="16">
        <v>65</v>
      </c>
      <c r="B56" s="17" t="s">
        <v>106</v>
      </c>
      <c r="C56" s="17" t="s">
        <v>107</v>
      </c>
      <c r="D56" s="17">
        <f>Дорога!S56</f>
        <v>960</v>
      </c>
      <c r="E56" s="62">
        <f>ДС!N56</f>
        <v>1267</v>
      </c>
      <c r="F56" s="62">
        <f t="shared" si="0"/>
        <v>2227</v>
      </c>
      <c r="G56" s="63">
        <v>27</v>
      </c>
      <c r="H56" s="18">
        <v>40</v>
      </c>
    </row>
    <row r="57" spans="1:8" ht="12.75">
      <c r="A57" s="16">
        <v>69</v>
      </c>
      <c r="B57" s="17" t="s">
        <v>108</v>
      </c>
      <c r="C57" s="17" t="s">
        <v>123</v>
      </c>
      <c r="D57" s="17">
        <f>Дорога!S57</f>
        <v>600</v>
      </c>
      <c r="E57" s="62">
        <f>ДС!N57</f>
        <v>541</v>
      </c>
      <c r="F57" s="62">
        <f t="shared" si="0"/>
        <v>1141</v>
      </c>
      <c r="G57" s="63">
        <v>18</v>
      </c>
      <c r="H57" s="18">
        <v>54</v>
      </c>
    </row>
    <row r="58" spans="1:8" ht="12.75">
      <c r="A58" s="16">
        <v>70</v>
      </c>
      <c r="B58" s="17" t="s">
        <v>174</v>
      </c>
      <c r="C58" s="17" t="s">
        <v>109</v>
      </c>
      <c r="D58" s="17">
        <f>Дорога!S58</f>
        <v>3900</v>
      </c>
      <c r="E58" s="62">
        <f>ДС!N58</f>
        <v>1147</v>
      </c>
      <c r="F58" s="62">
        <f t="shared" si="0"/>
        <v>5047</v>
      </c>
      <c r="G58" s="63">
        <v>50</v>
      </c>
      <c r="H58" s="18">
        <v>13</v>
      </c>
    </row>
    <row r="59" spans="1:8" ht="12.75">
      <c r="A59" s="16">
        <v>71</v>
      </c>
      <c r="B59" s="17" t="s">
        <v>110</v>
      </c>
      <c r="C59" s="17" t="s">
        <v>111</v>
      </c>
      <c r="D59" s="17">
        <f>Дорога!S59</f>
        <v>3240</v>
      </c>
      <c r="E59" s="62">
        <f>ДС!N59</f>
        <v>1422</v>
      </c>
      <c r="F59" s="62">
        <f t="shared" si="0"/>
        <v>4662</v>
      </c>
      <c r="G59" s="63">
        <v>49</v>
      </c>
      <c r="H59" s="18">
        <v>14</v>
      </c>
    </row>
    <row r="60" spans="1:8" ht="12.75">
      <c r="A60" s="16">
        <v>73</v>
      </c>
      <c r="B60" s="17" t="s">
        <v>112</v>
      </c>
      <c r="C60" s="17" t="s">
        <v>113</v>
      </c>
      <c r="D60" s="17"/>
      <c r="E60" s="62"/>
      <c r="F60" s="62"/>
      <c r="G60" s="63" t="s">
        <v>122</v>
      </c>
      <c r="H60" s="18" t="s">
        <v>175</v>
      </c>
    </row>
    <row r="61" spans="1:8" ht="12.75">
      <c r="A61" s="16">
        <v>77</v>
      </c>
      <c r="B61" s="17" t="s">
        <v>114</v>
      </c>
      <c r="C61" s="17" t="s">
        <v>115</v>
      </c>
      <c r="D61" s="17">
        <f>Дорога!S61</f>
        <v>0</v>
      </c>
      <c r="E61" s="62">
        <f>ДС!N61</f>
        <v>839</v>
      </c>
      <c r="F61" s="62">
        <f t="shared" si="0"/>
        <v>839</v>
      </c>
      <c r="G61" s="63">
        <v>9</v>
      </c>
      <c r="H61" s="18">
        <v>71</v>
      </c>
    </row>
    <row r="62" spans="1:8" ht="12.75">
      <c r="A62" s="16">
        <v>78</v>
      </c>
      <c r="B62" s="17" t="s">
        <v>116</v>
      </c>
      <c r="C62" s="17" t="s">
        <v>117</v>
      </c>
      <c r="D62" s="17">
        <f>Дорога!S62</f>
        <v>2520</v>
      </c>
      <c r="E62" s="62">
        <f>ДС!N62</f>
        <v>1732</v>
      </c>
      <c r="F62" s="62">
        <f t="shared" si="0"/>
        <v>4252</v>
      </c>
      <c r="G62" s="63">
        <v>46</v>
      </c>
      <c r="H62" s="18">
        <v>17</v>
      </c>
    </row>
    <row r="63" spans="1:8" ht="12.75">
      <c r="A63" s="16">
        <v>85</v>
      </c>
      <c r="B63" s="17" t="s">
        <v>118</v>
      </c>
      <c r="C63" s="17" t="s">
        <v>119</v>
      </c>
      <c r="D63" s="17">
        <f>Дорога!S63</f>
        <v>4380</v>
      </c>
      <c r="E63" s="62">
        <f>ДС!N63</f>
        <v>2489</v>
      </c>
      <c r="F63" s="62">
        <f t="shared" si="0"/>
        <v>6869</v>
      </c>
      <c r="G63" s="63">
        <v>53</v>
      </c>
      <c r="H63" s="18">
        <v>10</v>
      </c>
    </row>
    <row r="64" spans="1:8" ht="12.75">
      <c r="A64" s="16">
        <v>97</v>
      </c>
      <c r="B64" s="17" t="s">
        <v>120</v>
      </c>
      <c r="C64" s="17" t="s">
        <v>121</v>
      </c>
      <c r="D64" s="17">
        <f>Дорога!S64</f>
        <v>4320</v>
      </c>
      <c r="E64" s="62">
        <f>ДС!N64</f>
        <v>3048</v>
      </c>
      <c r="F64" s="62">
        <f t="shared" si="0"/>
        <v>7368</v>
      </c>
      <c r="G64" s="63">
        <v>55</v>
      </c>
      <c r="H64" s="18">
        <v>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4" sqref="A14"/>
    </sheetView>
  </sheetViews>
  <sheetFormatPr defaultColWidth="9.00390625" defaultRowHeight="12.75"/>
  <cols>
    <col min="1" max="1" width="17.875" style="33" bestFit="1" customWidth="1"/>
    <col min="2" max="2" width="3.75390625" style="34" customWidth="1"/>
    <col min="3" max="3" width="20.375" style="33" bestFit="1" customWidth="1"/>
    <col min="4" max="4" width="19.625" style="33" bestFit="1" customWidth="1"/>
    <col min="5" max="5" width="7.00390625" style="34" bestFit="1" customWidth="1"/>
    <col min="6" max="6" width="6.625" style="34" bestFit="1" customWidth="1"/>
    <col min="7" max="7" width="6.00390625" style="41" bestFit="1" customWidth="1"/>
    <col min="8" max="16384" width="9.75390625" style="2" customWidth="1"/>
  </cols>
  <sheetData>
    <row r="1" spans="1:7" s="35" customFormat="1" ht="25.5">
      <c r="A1" s="43" t="s">
        <v>187</v>
      </c>
      <c r="B1" s="39" t="s">
        <v>171</v>
      </c>
      <c r="C1" s="38" t="s">
        <v>1</v>
      </c>
      <c r="D1" s="38" t="s">
        <v>3</v>
      </c>
      <c r="E1" s="40" t="s">
        <v>140</v>
      </c>
      <c r="F1" s="47" t="s">
        <v>176</v>
      </c>
      <c r="G1" s="47" t="s">
        <v>139</v>
      </c>
    </row>
    <row r="2" spans="1:7" ht="15">
      <c r="A2" s="48" t="s">
        <v>188</v>
      </c>
      <c r="B2" s="42">
        <v>5</v>
      </c>
      <c r="C2" s="32" t="s">
        <v>141</v>
      </c>
      <c r="D2" s="32" t="s">
        <v>9</v>
      </c>
      <c r="E2" s="46">
        <v>25</v>
      </c>
      <c r="F2" s="56">
        <v>190</v>
      </c>
      <c r="G2" s="52">
        <v>1</v>
      </c>
    </row>
    <row r="3" spans="1:7" ht="15">
      <c r="A3" s="49"/>
      <c r="B3" s="42">
        <v>58</v>
      </c>
      <c r="C3" s="32" t="s">
        <v>142</v>
      </c>
      <c r="D3" s="32" t="s">
        <v>143</v>
      </c>
      <c r="E3" s="46">
        <v>100</v>
      </c>
      <c r="F3" s="57"/>
      <c r="G3" s="54"/>
    </row>
    <row r="4" spans="1:7" ht="15">
      <c r="A4" s="44"/>
      <c r="B4" s="42">
        <v>46</v>
      </c>
      <c r="C4" s="32" t="s">
        <v>79</v>
      </c>
      <c r="D4" s="32" t="s">
        <v>80</v>
      </c>
      <c r="E4" s="46">
        <v>90</v>
      </c>
      <c r="F4" s="58"/>
      <c r="G4" s="53"/>
    </row>
    <row r="5" spans="1:7" ht="15">
      <c r="A5" s="48" t="s">
        <v>145</v>
      </c>
      <c r="B5" s="42">
        <v>7</v>
      </c>
      <c r="C5" s="32" t="s">
        <v>144</v>
      </c>
      <c r="D5" s="32" t="s">
        <v>13</v>
      </c>
      <c r="E5" s="46">
        <v>82</v>
      </c>
      <c r="F5" s="56">
        <v>176</v>
      </c>
      <c r="G5" s="52">
        <v>2</v>
      </c>
    </row>
    <row r="6" spans="1:7" ht="15">
      <c r="A6" s="49"/>
      <c r="B6" s="42">
        <v>51</v>
      </c>
      <c r="C6" s="32" t="s">
        <v>89</v>
      </c>
      <c r="D6" s="32" t="s">
        <v>88</v>
      </c>
      <c r="E6" s="46">
        <v>94</v>
      </c>
      <c r="F6" s="57"/>
      <c r="G6" s="54"/>
    </row>
    <row r="7" spans="1:7" ht="15">
      <c r="A7" s="44"/>
      <c r="B7" s="42">
        <v>69</v>
      </c>
      <c r="C7" s="32" t="s">
        <v>146</v>
      </c>
      <c r="D7" s="32" t="s">
        <v>123</v>
      </c>
      <c r="E7" s="46">
        <v>54</v>
      </c>
      <c r="F7" s="58"/>
      <c r="G7" s="53"/>
    </row>
    <row r="8" spans="1:7" ht="15">
      <c r="A8" s="48" t="s">
        <v>189</v>
      </c>
      <c r="B8" s="42">
        <v>27</v>
      </c>
      <c r="C8" s="32" t="s">
        <v>147</v>
      </c>
      <c r="D8" s="32" t="s">
        <v>48</v>
      </c>
      <c r="E8" s="46">
        <v>79</v>
      </c>
      <c r="F8" s="56">
        <v>150</v>
      </c>
      <c r="G8" s="52">
        <v>3</v>
      </c>
    </row>
    <row r="9" spans="1:7" ht="15">
      <c r="A9" s="49"/>
      <c r="B9" s="42">
        <v>20</v>
      </c>
      <c r="C9" s="32" t="s">
        <v>34</v>
      </c>
      <c r="D9" s="32" t="s">
        <v>35</v>
      </c>
      <c r="E9" s="46">
        <v>16</v>
      </c>
      <c r="F9" s="57"/>
      <c r="G9" s="54"/>
    </row>
    <row r="10" spans="1:7" ht="15">
      <c r="A10" s="44"/>
      <c r="B10" s="45">
        <v>77</v>
      </c>
      <c r="C10" s="37" t="s">
        <v>148</v>
      </c>
      <c r="D10" s="37" t="s">
        <v>115</v>
      </c>
      <c r="E10" s="46">
        <v>71</v>
      </c>
      <c r="F10" s="58"/>
      <c r="G10" s="53"/>
    </row>
    <row r="11" spans="1:7" ht="15">
      <c r="A11" s="48" t="s">
        <v>190</v>
      </c>
      <c r="B11" s="42">
        <v>36</v>
      </c>
      <c r="C11" s="32" t="s">
        <v>149</v>
      </c>
      <c r="D11" s="32" t="s">
        <v>63</v>
      </c>
      <c r="E11" s="46">
        <v>86</v>
      </c>
      <c r="F11" s="56">
        <v>128</v>
      </c>
      <c r="G11" s="52">
        <v>4</v>
      </c>
    </row>
    <row r="12" spans="1:7" ht="15">
      <c r="A12" s="49"/>
      <c r="B12" s="42">
        <v>78</v>
      </c>
      <c r="C12" s="32" t="s">
        <v>150</v>
      </c>
      <c r="D12" s="32" t="s">
        <v>117</v>
      </c>
      <c r="E12" s="46">
        <v>17</v>
      </c>
      <c r="F12" s="57"/>
      <c r="G12" s="54"/>
    </row>
    <row r="13" spans="1:7" ht="15">
      <c r="A13" s="44"/>
      <c r="B13" s="42">
        <v>56</v>
      </c>
      <c r="C13" s="32" t="s">
        <v>96</v>
      </c>
      <c r="D13" s="32" t="s">
        <v>97</v>
      </c>
      <c r="E13" s="46">
        <v>42</v>
      </c>
      <c r="F13" s="58"/>
      <c r="G13" s="53"/>
    </row>
    <row r="14" spans="1:7" ht="15">
      <c r="A14" s="48" t="s">
        <v>191</v>
      </c>
      <c r="B14" s="42">
        <v>16</v>
      </c>
      <c r="C14" s="32" t="s">
        <v>151</v>
      </c>
      <c r="D14" s="32" t="s">
        <v>27</v>
      </c>
      <c r="E14" s="46">
        <v>69</v>
      </c>
      <c r="F14" s="56">
        <v>128</v>
      </c>
      <c r="G14" s="52">
        <v>5</v>
      </c>
    </row>
    <row r="15" spans="1:7" ht="15">
      <c r="A15" s="49"/>
      <c r="B15" s="42">
        <v>14</v>
      </c>
      <c r="C15" s="32" t="s">
        <v>22</v>
      </c>
      <c r="D15" s="32" t="s">
        <v>23</v>
      </c>
      <c r="E15" s="46" t="s">
        <v>175</v>
      </c>
      <c r="F15" s="57"/>
      <c r="G15" s="54"/>
    </row>
    <row r="16" spans="1:7" ht="15">
      <c r="A16" s="44"/>
      <c r="B16" s="42">
        <v>19</v>
      </c>
      <c r="C16" s="32" t="s">
        <v>152</v>
      </c>
      <c r="D16" s="32" t="s">
        <v>33</v>
      </c>
      <c r="E16" s="46">
        <v>59</v>
      </c>
      <c r="F16" s="58"/>
      <c r="G16" s="53"/>
    </row>
    <row r="17" spans="1:7" ht="15">
      <c r="A17" s="48" t="s">
        <v>192</v>
      </c>
      <c r="B17" s="42">
        <v>73</v>
      </c>
      <c r="C17" s="32" t="s">
        <v>153</v>
      </c>
      <c r="D17" s="32" t="s">
        <v>113</v>
      </c>
      <c r="E17" s="46" t="s">
        <v>175</v>
      </c>
      <c r="F17" s="56">
        <v>109</v>
      </c>
      <c r="G17" s="52">
        <v>6</v>
      </c>
    </row>
    <row r="18" spans="1:7" ht="15">
      <c r="A18" s="49"/>
      <c r="B18" s="42">
        <v>40</v>
      </c>
      <c r="C18" s="32" t="s">
        <v>154</v>
      </c>
      <c r="D18" s="32" t="s">
        <v>69</v>
      </c>
      <c r="E18" s="46">
        <v>57</v>
      </c>
      <c r="F18" s="57"/>
      <c r="G18" s="54"/>
    </row>
    <row r="19" spans="1:7" ht="15">
      <c r="A19" s="44"/>
      <c r="B19" s="42">
        <v>1</v>
      </c>
      <c r="C19" s="32" t="s">
        <v>155</v>
      </c>
      <c r="D19" s="32" t="s">
        <v>2</v>
      </c>
      <c r="E19" s="46">
        <v>52</v>
      </c>
      <c r="F19" s="58"/>
      <c r="G19" s="53"/>
    </row>
    <row r="20" spans="1:7" ht="15">
      <c r="A20" s="48" t="s">
        <v>193</v>
      </c>
      <c r="B20" s="42">
        <v>6</v>
      </c>
      <c r="C20" s="32" t="s">
        <v>156</v>
      </c>
      <c r="D20" s="32" t="s">
        <v>157</v>
      </c>
      <c r="E20" s="46">
        <v>44</v>
      </c>
      <c r="F20" s="56">
        <v>105</v>
      </c>
      <c r="G20" s="52">
        <v>7</v>
      </c>
    </row>
    <row r="21" spans="1:7" ht="15">
      <c r="A21" s="49"/>
      <c r="B21" s="42">
        <v>70</v>
      </c>
      <c r="C21" s="32" t="s">
        <v>158</v>
      </c>
      <c r="D21" s="32" t="s">
        <v>159</v>
      </c>
      <c r="E21" s="46">
        <v>13</v>
      </c>
      <c r="F21" s="57"/>
      <c r="G21" s="54"/>
    </row>
    <row r="22" spans="1:7" ht="15">
      <c r="A22" s="44"/>
      <c r="B22" s="45">
        <v>34</v>
      </c>
      <c r="C22" s="36" t="s">
        <v>160</v>
      </c>
      <c r="D22" s="36" t="s">
        <v>59</v>
      </c>
      <c r="E22" s="46">
        <v>61</v>
      </c>
      <c r="F22" s="51"/>
      <c r="G22" s="53"/>
    </row>
    <row r="23" spans="1:7" ht="15">
      <c r="A23" s="48" t="s">
        <v>163</v>
      </c>
      <c r="B23" s="45">
        <v>11</v>
      </c>
      <c r="C23" s="36" t="s">
        <v>161</v>
      </c>
      <c r="D23" s="36" t="s">
        <v>162</v>
      </c>
      <c r="E23" s="46">
        <v>67</v>
      </c>
      <c r="F23" s="50">
        <v>94</v>
      </c>
      <c r="G23" s="52">
        <v>8</v>
      </c>
    </row>
    <row r="24" spans="1:7" ht="15">
      <c r="A24" s="49"/>
      <c r="B24" s="45">
        <v>10</v>
      </c>
      <c r="C24" s="36" t="s">
        <v>164</v>
      </c>
      <c r="D24" s="36" t="s">
        <v>19</v>
      </c>
      <c r="E24" s="46" t="s">
        <v>175</v>
      </c>
      <c r="F24" s="55"/>
      <c r="G24" s="54"/>
    </row>
    <row r="25" spans="1:7" ht="15">
      <c r="A25" s="44"/>
      <c r="B25" s="45">
        <v>9</v>
      </c>
      <c r="C25" s="36" t="s">
        <v>165</v>
      </c>
      <c r="D25" s="36" t="s">
        <v>166</v>
      </c>
      <c r="E25" s="46">
        <v>27</v>
      </c>
      <c r="F25" s="51"/>
      <c r="G25" s="53"/>
    </row>
    <row r="26" spans="1:7" ht="15">
      <c r="A26" s="48" t="s">
        <v>194</v>
      </c>
      <c r="B26" s="45">
        <v>23</v>
      </c>
      <c r="C26" s="36" t="s">
        <v>40</v>
      </c>
      <c r="D26" s="36" t="s">
        <v>41</v>
      </c>
      <c r="E26" s="46">
        <v>15</v>
      </c>
      <c r="F26" s="50">
        <v>92</v>
      </c>
      <c r="G26" s="52">
        <v>9</v>
      </c>
    </row>
    <row r="27" spans="1:7" ht="15">
      <c r="A27" s="44"/>
      <c r="B27" s="45">
        <v>24</v>
      </c>
      <c r="C27" s="36" t="s">
        <v>42</v>
      </c>
      <c r="D27" s="36" t="s">
        <v>43</v>
      </c>
      <c r="E27" s="46">
        <v>77</v>
      </c>
      <c r="F27" s="51"/>
      <c r="G27" s="53"/>
    </row>
    <row r="28" spans="1:7" ht="15">
      <c r="A28" s="48" t="s">
        <v>167</v>
      </c>
      <c r="B28" s="45">
        <v>22</v>
      </c>
      <c r="C28" s="36" t="s">
        <v>38</v>
      </c>
      <c r="D28" s="36" t="s">
        <v>39</v>
      </c>
      <c r="E28" s="46">
        <v>50</v>
      </c>
      <c r="F28" s="50">
        <v>81</v>
      </c>
      <c r="G28" s="52">
        <v>10</v>
      </c>
    </row>
    <row r="29" spans="1:7" ht="15">
      <c r="A29" s="44"/>
      <c r="B29" s="45">
        <v>25</v>
      </c>
      <c r="C29" s="36" t="s">
        <v>44</v>
      </c>
      <c r="D29" s="36" t="s">
        <v>44</v>
      </c>
      <c r="E29" s="46">
        <v>31</v>
      </c>
      <c r="F29" s="51"/>
      <c r="G29" s="53"/>
    </row>
    <row r="30" spans="1:7" ht="15">
      <c r="A30" s="48" t="s">
        <v>168</v>
      </c>
      <c r="B30" s="45">
        <v>45</v>
      </c>
      <c r="C30" s="36" t="s">
        <v>77</v>
      </c>
      <c r="D30" s="36" t="s">
        <v>78</v>
      </c>
      <c r="E30" s="46">
        <v>37</v>
      </c>
      <c r="F30" s="50">
        <v>51</v>
      </c>
      <c r="G30" s="52">
        <v>11</v>
      </c>
    </row>
    <row r="31" spans="1:7" ht="15">
      <c r="A31" s="44"/>
      <c r="B31" s="45">
        <v>71</v>
      </c>
      <c r="C31" s="36" t="s">
        <v>169</v>
      </c>
      <c r="D31" s="36" t="s">
        <v>170</v>
      </c>
      <c r="E31" s="46">
        <v>14</v>
      </c>
      <c r="F31" s="51"/>
      <c r="G31" s="53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&amp;CРалли "ЦИОЛКОВСКИЙ"</oddHeader>
    <oddFooter>&amp;LГлавный секретарь
В.Студеникин 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showGridLines="0" workbookViewId="0" topLeftCell="D1">
      <selection activeCell="A5" sqref="A5"/>
    </sheetView>
  </sheetViews>
  <sheetFormatPr defaultColWidth="9.00390625" defaultRowHeight="12.75"/>
  <cols>
    <col min="1" max="1" width="3.625" style="3" customWidth="1"/>
    <col min="2" max="3" width="20.375" style="3" bestFit="1" customWidth="1"/>
    <col min="4" max="4" width="5.625" style="4" bestFit="1" customWidth="1"/>
    <col min="5" max="5" width="6.00390625" style="4" bestFit="1" customWidth="1"/>
    <col min="6" max="6" width="6.375" style="4" bestFit="1" customWidth="1"/>
    <col min="7" max="8" width="5.625" style="4" bestFit="1" customWidth="1"/>
    <col min="9" max="12" width="6.00390625" style="4" bestFit="1" customWidth="1"/>
    <col min="13" max="13" width="6.375" style="4" bestFit="1" customWidth="1"/>
    <col min="14" max="15" width="6.00390625" style="4" bestFit="1" customWidth="1"/>
    <col min="16" max="16" width="5.25390625" style="4" bestFit="1" customWidth="1"/>
    <col min="17" max="17" width="4.875" style="4" bestFit="1" customWidth="1"/>
    <col min="18" max="18" width="6.625" style="4" bestFit="1" customWidth="1"/>
    <col min="19" max="19" width="4.625" style="5" bestFit="1" customWidth="1"/>
  </cols>
  <sheetData>
    <row r="1" spans="1:19" s="31" customFormat="1" ht="25.5">
      <c r="A1" s="29" t="s">
        <v>171</v>
      </c>
      <c r="B1" s="29" t="s">
        <v>1</v>
      </c>
      <c r="C1" s="29" t="s">
        <v>3</v>
      </c>
      <c r="D1" s="30" t="s">
        <v>125</v>
      </c>
      <c r="E1" s="30" t="s">
        <v>131</v>
      </c>
      <c r="F1" s="30" t="s">
        <v>130</v>
      </c>
      <c r="G1" s="30" t="s">
        <v>126</v>
      </c>
      <c r="H1" s="30" t="s">
        <v>127</v>
      </c>
      <c r="I1" s="30" t="s">
        <v>132</v>
      </c>
      <c r="J1" s="30" t="s">
        <v>133</v>
      </c>
      <c r="K1" s="30" t="s">
        <v>134</v>
      </c>
      <c r="L1" s="30" t="s">
        <v>135</v>
      </c>
      <c r="M1" s="30" t="s">
        <v>136</v>
      </c>
      <c r="N1" s="30" t="s">
        <v>137</v>
      </c>
      <c r="O1" s="30" t="s">
        <v>138</v>
      </c>
      <c r="P1" s="30" t="s">
        <v>128</v>
      </c>
      <c r="Q1" s="30" t="s">
        <v>129</v>
      </c>
      <c r="R1" s="30" t="s">
        <v>176</v>
      </c>
      <c r="S1" s="30" t="s">
        <v>197</v>
      </c>
    </row>
    <row r="2" spans="1:19" ht="12.75">
      <c r="A2" s="6">
        <v>1</v>
      </c>
      <c r="B2" s="7" t="s">
        <v>0</v>
      </c>
      <c r="C2" s="7" t="s">
        <v>2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59">
        <f>R2*60</f>
        <v>0</v>
      </c>
    </row>
    <row r="3" spans="1:19" ht="12.75">
      <c r="A3" s="6">
        <v>2</v>
      </c>
      <c r="B3" s="7" t="s">
        <v>4</v>
      </c>
      <c r="C3" s="7" t="s">
        <v>5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 t="s">
        <v>177</v>
      </c>
      <c r="S3" s="59"/>
    </row>
    <row r="4" spans="1:19" ht="12.75">
      <c r="A4" s="6">
        <v>3</v>
      </c>
      <c r="B4" s="7" t="s">
        <v>7</v>
      </c>
      <c r="C4" s="7" t="s">
        <v>6</v>
      </c>
      <c r="D4" s="8">
        <v>0</v>
      </c>
      <c r="E4" s="8">
        <v>0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1</v>
      </c>
      <c r="S4" s="59">
        <f aca="true" t="shared" si="0" ref="S4:S64">R4*60</f>
        <v>60</v>
      </c>
    </row>
    <row r="5" spans="1:19" ht="12.75">
      <c r="A5" s="6">
        <v>5</v>
      </c>
      <c r="B5" s="7" t="s">
        <v>8</v>
      </c>
      <c r="C5" s="7" t="s">
        <v>9</v>
      </c>
      <c r="D5" s="8">
        <v>0</v>
      </c>
      <c r="E5" s="8">
        <v>0</v>
      </c>
      <c r="F5" s="8">
        <v>0</v>
      </c>
      <c r="G5" s="8">
        <v>0</v>
      </c>
      <c r="H5" s="8">
        <v>10</v>
      </c>
      <c r="I5" s="8">
        <v>10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20</v>
      </c>
      <c r="S5" s="59">
        <f t="shared" si="0"/>
        <v>1200</v>
      </c>
    </row>
    <row r="6" spans="1:19" ht="12.75">
      <c r="A6" s="6">
        <v>6</v>
      </c>
      <c r="B6" s="7" t="s">
        <v>10</v>
      </c>
      <c r="C6" s="7" t="s">
        <v>11</v>
      </c>
      <c r="D6" s="8">
        <v>0</v>
      </c>
      <c r="E6" s="8">
        <v>0</v>
      </c>
      <c r="F6" s="8">
        <v>0</v>
      </c>
      <c r="G6" s="8">
        <v>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-2</v>
      </c>
      <c r="P6" s="8">
        <v>0</v>
      </c>
      <c r="Q6" s="8">
        <v>0</v>
      </c>
      <c r="R6" s="8">
        <v>9</v>
      </c>
      <c r="S6" s="59">
        <f t="shared" si="0"/>
        <v>540</v>
      </c>
    </row>
    <row r="7" spans="1:19" ht="12.75">
      <c r="A7" s="6">
        <v>7</v>
      </c>
      <c r="B7" s="7" t="s">
        <v>12</v>
      </c>
      <c r="C7" s="7" t="s">
        <v>13</v>
      </c>
      <c r="D7" s="8">
        <v>0</v>
      </c>
      <c r="E7" s="8">
        <v>0</v>
      </c>
      <c r="F7" s="8">
        <v>0</v>
      </c>
      <c r="G7" s="8">
        <v>0</v>
      </c>
      <c r="H7" s="8">
        <v>-2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2</v>
      </c>
      <c r="S7" s="59">
        <f t="shared" si="0"/>
        <v>120</v>
      </c>
    </row>
    <row r="8" spans="1:19" ht="12.75">
      <c r="A8" s="6">
        <v>8</v>
      </c>
      <c r="B8" s="7" t="s">
        <v>14</v>
      </c>
      <c r="C8" s="7" t="s">
        <v>15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5</v>
      </c>
      <c r="M8" s="8">
        <v>0</v>
      </c>
      <c r="N8" s="8">
        <v>0</v>
      </c>
      <c r="O8" s="8">
        <v>2</v>
      </c>
      <c r="P8" s="8">
        <v>0</v>
      </c>
      <c r="Q8" s="8">
        <v>0</v>
      </c>
      <c r="R8" s="8">
        <v>7</v>
      </c>
      <c r="S8" s="59">
        <f t="shared" si="0"/>
        <v>420</v>
      </c>
    </row>
    <row r="9" spans="1:19" ht="12.75">
      <c r="A9" s="6">
        <v>9</v>
      </c>
      <c r="B9" s="7" t="s">
        <v>16</v>
      </c>
      <c r="C9" s="7" t="s">
        <v>17</v>
      </c>
      <c r="D9" s="8">
        <v>0</v>
      </c>
      <c r="E9" s="8">
        <v>0</v>
      </c>
      <c r="F9" s="8">
        <v>0</v>
      </c>
      <c r="G9" s="8">
        <v>11</v>
      </c>
      <c r="H9" s="8">
        <v>0</v>
      </c>
      <c r="I9" s="8">
        <v>0</v>
      </c>
      <c r="J9" s="8">
        <v>2</v>
      </c>
      <c r="K9" s="8">
        <v>0</v>
      </c>
      <c r="L9" s="8">
        <v>-2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15</v>
      </c>
      <c r="S9" s="59">
        <f t="shared" si="0"/>
        <v>900</v>
      </c>
    </row>
    <row r="10" spans="1:19" ht="12.75">
      <c r="A10" s="6">
        <v>10</v>
      </c>
      <c r="B10" s="7" t="s">
        <v>18</v>
      </c>
      <c r="C10" s="7" t="s">
        <v>19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177</v>
      </c>
      <c r="S10" s="59"/>
    </row>
    <row r="11" spans="1:19" ht="12.75">
      <c r="A11" s="6">
        <v>11</v>
      </c>
      <c r="B11" s="7" t="s">
        <v>20</v>
      </c>
      <c r="C11" s="7" t="s">
        <v>21</v>
      </c>
      <c r="D11" s="8">
        <v>0</v>
      </c>
      <c r="E11" s="8">
        <v>0</v>
      </c>
      <c r="F11" s="8">
        <v>0</v>
      </c>
      <c r="G11" s="8">
        <v>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1</v>
      </c>
      <c r="S11" s="59">
        <f t="shared" si="0"/>
        <v>60</v>
      </c>
    </row>
    <row r="12" spans="1:19" ht="12.75">
      <c r="A12" s="6">
        <v>14</v>
      </c>
      <c r="B12" s="7" t="s">
        <v>22</v>
      </c>
      <c r="C12" s="7" t="s">
        <v>23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 t="s">
        <v>177</v>
      </c>
      <c r="S12" s="59"/>
    </row>
    <row r="13" spans="1:19" ht="12.75">
      <c r="A13" s="6">
        <v>15</v>
      </c>
      <c r="B13" s="7" t="s">
        <v>24</v>
      </c>
      <c r="C13" s="7" t="s">
        <v>25</v>
      </c>
      <c r="D13" s="8">
        <v>0</v>
      </c>
      <c r="E13" s="8">
        <v>1</v>
      </c>
      <c r="F13" s="8">
        <v>-2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3</v>
      </c>
      <c r="S13" s="59">
        <f t="shared" si="0"/>
        <v>180</v>
      </c>
    </row>
    <row r="14" spans="1:19" ht="12.75">
      <c r="A14" s="6">
        <v>16</v>
      </c>
      <c r="B14" s="7" t="s">
        <v>26</v>
      </c>
      <c r="C14" s="7" t="s">
        <v>27</v>
      </c>
      <c r="D14" s="8">
        <v>0</v>
      </c>
      <c r="E14" s="8">
        <v>0</v>
      </c>
      <c r="F14" s="8">
        <v>-1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1</v>
      </c>
      <c r="S14" s="59">
        <f t="shared" si="0"/>
        <v>60</v>
      </c>
    </row>
    <row r="15" spans="1:19" ht="12.75">
      <c r="A15" s="6">
        <v>17</v>
      </c>
      <c r="B15" s="7" t="s">
        <v>28</v>
      </c>
      <c r="C15" s="7" t="s">
        <v>29</v>
      </c>
      <c r="D15" s="8">
        <v>0</v>
      </c>
      <c r="E15" s="8">
        <v>0</v>
      </c>
      <c r="F15" s="8">
        <v>0</v>
      </c>
      <c r="G15" s="8">
        <v>10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10</v>
      </c>
      <c r="S15" s="59">
        <f t="shared" si="0"/>
        <v>600</v>
      </c>
    </row>
    <row r="16" spans="1:19" ht="12.75">
      <c r="A16" s="6">
        <v>18</v>
      </c>
      <c r="B16" s="7" t="s">
        <v>30</v>
      </c>
      <c r="C16" s="7" t="s">
        <v>31</v>
      </c>
      <c r="D16" s="8">
        <v>-1</v>
      </c>
      <c r="E16" s="8">
        <v>9</v>
      </c>
      <c r="F16" s="8">
        <v>10</v>
      </c>
      <c r="G16" s="8">
        <v>6</v>
      </c>
      <c r="H16" s="8">
        <v>1</v>
      </c>
      <c r="I16" s="8">
        <v>5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32</v>
      </c>
      <c r="S16" s="59">
        <f t="shared" si="0"/>
        <v>1920</v>
      </c>
    </row>
    <row r="17" spans="1:19" ht="12.75">
      <c r="A17" s="6">
        <v>19</v>
      </c>
      <c r="B17" s="7" t="s">
        <v>32</v>
      </c>
      <c r="C17" s="7" t="s">
        <v>33</v>
      </c>
      <c r="D17" s="8">
        <v>0</v>
      </c>
      <c r="E17" s="8">
        <v>0</v>
      </c>
      <c r="F17" s="8">
        <v>0</v>
      </c>
      <c r="G17" s="8">
        <v>6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6</v>
      </c>
      <c r="S17" s="59">
        <f t="shared" si="0"/>
        <v>360</v>
      </c>
    </row>
    <row r="18" spans="1:19" ht="12.75">
      <c r="A18" s="6">
        <v>20</v>
      </c>
      <c r="B18" s="7" t="s">
        <v>34</v>
      </c>
      <c r="C18" s="7" t="s">
        <v>35</v>
      </c>
      <c r="D18" s="8">
        <v>0</v>
      </c>
      <c r="E18" s="8">
        <v>0</v>
      </c>
      <c r="F18" s="8">
        <v>0</v>
      </c>
      <c r="G18" s="8">
        <v>10</v>
      </c>
      <c r="H18" s="8">
        <v>37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</v>
      </c>
      <c r="P18" s="8">
        <v>0</v>
      </c>
      <c r="Q18" s="8">
        <v>0</v>
      </c>
      <c r="R18" s="8">
        <v>48</v>
      </c>
      <c r="S18" s="59">
        <f t="shared" si="0"/>
        <v>2880</v>
      </c>
    </row>
    <row r="19" spans="1:19" ht="12.75">
      <c r="A19" s="6">
        <v>21</v>
      </c>
      <c r="B19" s="7" t="s">
        <v>36</v>
      </c>
      <c r="C19" s="7" t="s">
        <v>37</v>
      </c>
      <c r="D19" s="8">
        <v>0</v>
      </c>
      <c r="E19" s="8">
        <v>34</v>
      </c>
      <c r="F19" s="8">
        <v>0</v>
      </c>
      <c r="G19" s="8">
        <v>1</v>
      </c>
      <c r="H19" s="8">
        <v>0</v>
      </c>
      <c r="I19" s="8">
        <v>1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9</v>
      </c>
      <c r="Q19" s="8">
        <v>0</v>
      </c>
      <c r="R19" s="8">
        <v>45</v>
      </c>
      <c r="S19" s="59">
        <f t="shared" si="0"/>
        <v>2700</v>
      </c>
    </row>
    <row r="20" spans="1:19" ht="12.75">
      <c r="A20" s="6">
        <v>22</v>
      </c>
      <c r="B20" s="7" t="s">
        <v>38</v>
      </c>
      <c r="C20" s="7" t="s">
        <v>39</v>
      </c>
      <c r="D20" s="8">
        <v>0</v>
      </c>
      <c r="E20" s="8">
        <v>12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12</v>
      </c>
      <c r="S20" s="59">
        <f t="shared" si="0"/>
        <v>720</v>
      </c>
    </row>
    <row r="21" spans="1:19" ht="12.75">
      <c r="A21" s="6">
        <v>23</v>
      </c>
      <c r="B21" s="7" t="s">
        <v>40</v>
      </c>
      <c r="C21" s="7" t="s">
        <v>41</v>
      </c>
      <c r="D21" s="8">
        <v>0</v>
      </c>
      <c r="E21" s="8">
        <v>0</v>
      </c>
      <c r="F21" s="8">
        <v>0</v>
      </c>
      <c r="G21" s="8">
        <v>3</v>
      </c>
      <c r="H21" s="8">
        <v>0</v>
      </c>
      <c r="I21" s="8">
        <v>0</v>
      </c>
      <c r="J21" s="8">
        <v>0</v>
      </c>
      <c r="K21" s="8">
        <v>33</v>
      </c>
      <c r="L21" s="8">
        <v>0</v>
      </c>
      <c r="M21" s="8">
        <v>-4</v>
      </c>
      <c r="N21" s="8">
        <v>0</v>
      </c>
      <c r="O21" s="8">
        <v>0</v>
      </c>
      <c r="P21" s="8">
        <v>0</v>
      </c>
      <c r="Q21" s="8">
        <v>0</v>
      </c>
      <c r="R21" s="8">
        <v>40</v>
      </c>
      <c r="S21" s="59">
        <f t="shared" si="0"/>
        <v>2400</v>
      </c>
    </row>
    <row r="22" spans="1:19" ht="12.75">
      <c r="A22" s="6">
        <v>24</v>
      </c>
      <c r="B22" s="7" t="s">
        <v>42</v>
      </c>
      <c r="C22" s="7" t="s">
        <v>43</v>
      </c>
      <c r="D22" s="8">
        <v>0</v>
      </c>
      <c r="E22" s="8">
        <v>0</v>
      </c>
      <c r="F22" s="8">
        <v>0</v>
      </c>
      <c r="G22" s="8">
        <v>0</v>
      </c>
      <c r="H22" s="8">
        <v>2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2</v>
      </c>
      <c r="S22" s="59">
        <f t="shared" si="0"/>
        <v>120</v>
      </c>
    </row>
    <row r="23" spans="1:19" ht="12.75">
      <c r="A23" s="6">
        <v>25</v>
      </c>
      <c r="B23" s="7" t="s">
        <v>44</v>
      </c>
      <c r="C23" s="7" t="s">
        <v>44</v>
      </c>
      <c r="D23" s="8">
        <v>0</v>
      </c>
      <c r="E23" s="8">
        <v>16</v>
      </c>
      <c r="F23" s="8">
        <v>0</v>
      </c>
      <c r="G23" s="8">
        <v>3</v>
      </c>
      <c r="H23" s="8">
        <v>6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-2</v>
      </c>
      <c r="O23" s="8">
        <v>3</v>
      </c>
      <c r="P23" s="8">
        <v>0</v>
      </c>
      <c r="Q23" s="8">
        <v>0</v>
      </c>
      <c r="R23" s="8">
        <v>30</v>
      </c>
      <c r="S23" s="59">
        <f t="shared" si="0"/>
        <v>1800</v>
      </c>
    </row>
    <row r="24" spans="1:19" ht="12.75">
      <c r="A24" s="6">
        <v>26</v>
      </c>
      <c r="B24" s="7" t="s">
        <v>45</v>
      </c>
      <c r="C24" s="7" t="s">
        <v>46</v>
      </c>
      <c r="D24" s="8">
        <v>0</v>
      </c>
      <c r="E24" s="8">
        <v>40</v>
      </c>
      <c r="F24" s="8">
        <v>0</v>
      </c>
      <c r="G24" s="8">
        <v>12</v>
      </c>
      <c r="H24" s="8">
        <v>4</v>
      </c>
      <c r="I24" s="8">
        <v>26</v>
      </c>
      <c r="J24" s="8">
        <v>0</v>
      </c>
      <c r="K24" s="8">
        <v>6</v>
      </c>
      <c r="L24" s="8">
        <v>0</v>
      </c>
      <c r="M24" s="8">
        <v>0</v>
      </c>
      <c r="N24" s="8">
        <v>12</v>
      </c>
      <c r="O24" s="8">
        <v>0</v>
      </c>
      <c r="P24" s="8">
        <v>0</v>
      </c>
      <c r="Q24" s="8">
        <v>0</v>
      </c>
      <c r="R24" s="8">
        <v>100</v>
      </c>
      <c r="S24" s="59">
        <f t="shared" si="0"/>
        <v>6000</v>
      </c>
    </row>
    <row r="25" spans="1:19" ht="12.75">
      <c r="A25" s="6">
        <v>27</v>
      </c>
      <c r="B25" s="7" t="s">
        <v>47</v>
      </c>
      <c r="C25" s="7" t="s">
        <v>48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59">
        <f t="shared" si="0"/>
        <v>0</v>
      </c>
    </row>
    <row r="26" spans="1:19" ht="12.75">
      <c r="A26" s="6">
        <v>28</v>
      </c>
      <c r="B26" s="7" t="s">
        <v>49</v>
      </c>
      <c r="C26" s="7" t="s">
        <v>172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 t="s">
        <v>177</v>
      </c>
      <c r="S26" s="59"/>
    </row>
    <row r="27" spans="1:19" ht="12.75">
      <c r="A27" s="6">
        <v>29</v>
      </c>
      <c r="B27" s="7" t="s">
        <v>50</v>
      </c>
      <c r="C27" s="7" t="s">
        <v>51</v>
      </c>
      <c r="D27" s="8">
        <v>0</v>
      </c>
      <c r="E27" s="8">
        <v>0</v>
      </c>
      <c r="F27" s="8">
        <v>0</v>
      </c>
      <c r="G27" s="8">
        <v>7</v>
      </c>
      <c r="H27" s="8">
        <v>0</v>
      </c>
      <c r="I27" s="8">
        <v>0</v>
      </c>
      <c r="J27" s="8">
        <v>0</v>
      </c>
      <c r="K27" s="8">
        <v>12</v>
      </c>
      <c r="L27" s="8">
        <v>0</v>
      </c>
      <c r="M27" s="8">
        <v>0</v>
      </c>
      <c r="N27" s="8">
        <v>0</v>
      </c>
      <c r="O27" s="8">
        <v>-3</v>
      </c>
      <c r="P27" s="8">
        <v>0</v>
      </c>
      <c r="Q27" s="8">
        <v>0</v>
      </c>
      <c r="R27" s="8">
        <v>22</v>
      </c>
      <c r="S27" s="59">
        <f t="shared" si="0"/>
        <v>1320</v>
      </c>
    </row>
    <row r="28" spans="1:19" ht="12.75">
      <c r="A28" s="6">
        <v>30</v>
      </c>
      <c r="B28" s="7" t="s">
        <v>52</v>
      </c>
      <c r="C28" s="7" t="s">
        <v>53</v>
      </c>
      <c r="D28" s="8">
        <v>-1</v>
      </c>
      <c r="E28" s="8">
        <v>0</v>
      </c>
      <c r="F28" s="8">
        <v>0</v>
      </c>
      <c r="G28" s="8">
        <v>10</v>
      </c>
      <c r="H28" s="8">
        <v>4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</v>
      </c>
      <c r="P28" s="8">
        <v>0</v>
      </c>
      <c r="Q28" s="8">
        <v>0</v>
      </c>
      <c r="R28" s="8">
        <v>16</v>
      </c>
      <c r="S28" s="59">
        <f t="shared" si="0"/>
        <v>960</v>
      </c>
    </row>
    <row r="29" spans="1:19" ht="12.75">
      <c r="A29" s="6">
        <v>31</v>
      </c>
      <c r="B29" s="7" t="s">
        <v>54</v>
      </c>
      <c r="C29" s="7" t="s">
        <v>55</v>
      </c>
      <c r="D29" s="8">
        <v>0</v>
      </c>
      <c r="E29" s="8">
        <v>0</v>
      </c>
      <c r="F29" s="8">
        <v>0</v>
      </c>
      <c r="G29" s="8">
        <v>4</v>
      </c>
      <c r="H29" s="8">
        <v>19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2</v>
      </c>
      <c r="O29" s="8">
        <v>0</v>
      </c>
      <c r="P29" s="8">
        <v>0</v>
      </c>
      <c r="Q29" s="8">
        <v>0</v>
      </c>
      <c r="R29" s="8">
        <v>25</v>
      </c>
      <c r="S29" s="59">
        <f t="shared" si="0"/>
        <v>1500</v>
      </c>
    </row>
    <row r="30" spans="1:19" ht="12.75">
      <c r="A30" s="6">
        <v>33</v>
      </c>
      <c r="B30" s="7" t="s">
        <v>56</v>
      </c>
      <c r="C30" s="7" t="s">
        <v>57</v>
      </c>
      <c r="D30" s="8">
        <v>-1</v>
      </c>
      <c r="E30" s="8">
        <v>1</v>
      </c>
      <c r="F30" s="8">
        <v>-5</v>
      </c>
      <c r="G30" s="8">
        <v>-2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9</v>
      </c>
      <c r="S30" s="59">
        <f t="shared" si="0"/>
        <v>540</v>
      </c>
    </row>
    <row r="31" spans="1:19" ht="12.75">
      <c r="A31" s="6">
        <v>34</v>
      </c>
      <c r="B31" s="7" t="s">
        <v>58</v>
      </c>
      <c r="C31" s="7" t="s">
        <v>59</v>
      </c>
      <c r="D31" s="8">
        <v>0</v>
      </c>
      <c r="E31" s="8">
        <v>0</v>
      </c>
      <c r="F31" s="8">
        <v>0</v>
      </c>
      <c r="G31" s="8">
        <v>1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1</v>
      </c>
      <c r="S31" s="59">
        <f t="shared" si="0"/>
        <v>60</v>
      </c>
    </row>
    <row r="32" spans="1:19" ht="12.75">
      <c r="A32" s="6">
        <v>35</v>
      </c>
      <c r="B32" s="7" t="s">
        <v>60</v>
      </c>
      <c r="C32" s="7" t="s">
        <v>61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-2</v>
      </c>
      <c r="N32" s="8">
        <v>0</v>
      </c>
      <c r="O32" s="8">
        <v>0</v>
      </c>
      <c r="P32" s="8">
        <v>0</v>
      </c>
      <c r="Q32" s="8">
        <v>0</v>
      </c>
      <c r="R32" s="8">
        <v>2</v>
      </c>
      <c r="S32" s="59">
        <f t="shared" si="0"/>
        <v>120</v>
      </c>
    </row>
    <row r="33" spans="1:19" ht="12.75">
      <c r="A33" s="6">
        <v>36</v>
      </c>
      <c r="B33" s="7" t="s">
        <v>62</v>
      </c>
      <c r="C33" s="7" t="s">
        <v>63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0</v>
      </c>
      <c r="P33" s="8">
        <v>0</v>
      </c>
      <c r="Q33" s="8">
        <v>0</v>
      </c>
      <c r="R33" s="8">
        <v>1</v>
      </c>
      <c r="S33" s="59">
        <f t="shared" si="0"/>
        <v>60</v>
      </c>
    </row>
    <row r="34" spans="1:19" ht="12.75">
      <c r="A34" s="6">
        <v>37</v>
      </c>
      <c r="B34" s="7" t="s">
        <v>65</v>
      </c>
      <c r="C34" s="7" t="s">
        <v>64</v>
      </c>
      <c r="D34" s="8">
        <v>0</v>
      </c>
      <c r="E34" s="8">
        <v>1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</v>
      </c>
      <c r="S34" s="59">
        <f t="shared" si="0"/>
        <v>60</v>
      </c>
    </row>
    <row r="35" spans="1:19" ht="12.75">
      <c r="A35" s="6">
        <v>38</v>
      </c>
      <c r="B35" s="7" t="s">
        <v>66</v>
      </c>
      <c r="C35" s="7" t="s">
        <v>67</v>
      </c>
      <c r="D35" s="8">
        <v>0</v>
      </c>
      <c r="E35" s="8">
        <v>3</v>
      </c>
      <c r="F35" s="8">
        <v>0</v>
      </c>
      <c r="G35" s="8">
        <v>11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14</v>
      </c>
      <c r="S35" s="59">
        <f t="shared" si="0"/>
        <v>840</v>
      </c>
    </row>
    <row r="36" spans="1:19" ht="12.75">
      <c r="A36" s="6">
        <v>40</v>
      </c>
      <c r="B36" s="7" t="s">
        <v>68</v>
      </c>
      <c r="C36" s="7" t="s">
        <v>69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59">
        <f t="shared" si="0"/>
        <v>0</v>
      </c>
    </row>
    <row r="37" spans="1:19" ht="12.75">
      <c r="A37" s="6">
        <v>41</v>
      </c>
      <c r="B37" s="7" t="s">
        <v>70</v>
      </c>
      <c r="C37" s="7" t="s">
        <v>71</v>
      </c>
      <c r="D37" s="8">
        <v>0</v>
      </c>
      <c r="E37" s="8">
        <v>0</v>
      </c>
      <c r="F37" s="8">
        <v>0</v>
      </c>
      <c r="G37" s="8">
        <v>14</v>
      </c>
      <c r="H37" s="8">
        <v>2</v>
      </c>
      <c r="I37" s="8">
        <v>2</v>
      </c>
      <c r="J37" s="8">
        <v>0</v>
      </c>
      <c r="K37" s="8">
        <v>-3</v>
      </c>
      <c r="L37" s="8">
        <v>0</v>
      </c>
      <c r="M37" s="8">
        <v>-1</v>
      </c>
      <c r="N37" s="8">
        <v>0</v>
      </c>
      <c r="O37" s="8">
        <v>0</v>
      </c>
      <c r="P37" s="8">
        <v>0</v>
      </c>
      <c r="Q37" s="8">
        <v>0</v>
      </c>
      <c r="R37" s="8">
        <v>22</v>
      </c>
      <c r="S37" s="59">
        <f t="shared" si="0"/>
        <v>1320</v>
      </c>
    </row>
    <row r="38" spans="1:19" ht="12.75">
      <c r="A38" s="6">
        <v>42</v>
      </c>
      <c r="B38" s="7" t="s">
        <v>72</v>
      </c>
      <c r="C38" s="9" t="s">
        <v>173</v>
      </c>
      <c r="D38" s="8">
        <v>0</v>
      </c>
      <c r="E38" s="8">
        <v>0</v>
      </c>
      <c r="F38" s="8">
        <v>0</v>
      </c>
      <c r="G38" s="8">
        <v>10</v>
      </c>
      <c r="H38" s="8">
        <v>11</v>
      </c>
      <c r="I38" s="8">
        <v>0</v>
      </c>
      <c r="J38" s="8">
        <v>0</v>
      </c>
      <c r="K38" s="8">
        <v>0</v>
      </c>
      <c r="L38" s="8">
        <v>0</v>
      </c>
      <c r="M38" s="8">
        <v>-1</v>
      </c>
      <c r="N38" s="8">
        <v>0</v>
      </c>
      <c r="O38" s="8">
        <v>0</v>
      </c>
      <c r="P38" s="8">
        <v>0</v>
      </c>
      <c r="Q38" s="8">
        <v>0</v>
      </c>
      <c r="R38" s="8">
        <v>22</v>
      </c>
      <c r="S38" s="59">
        <f t="shared" si="0"/>
        <v>1320</v>
      </c>
    </row>
    <row r="39" spans="1:19" ht="12.75">
      <c r="A39" s="6">
        <v>43</v>
      </c>
      <c r="B39" s="7" t="s">
        <v>73</v>
      </c>
      <c r="C39" s="7" t="s">
        <v>74</v>
      </c>
      <c r="D39" s="8">
        <v>0</v>
      </c>
      <c r="E39" s="8">
        <v>11</v>
      </c>
      <c r="F39" s="8">
        <v>10</v>
      </c>
      <c r="G39" s="8">
        <v>0</v>
      </c>
      <c r="H39" s="8">
        <v>1</v>
      </c>
      <c r="I39" s="8">
        <v>0</v>
      </c>
      <c r="J39" s="8">
        <v>0</v>
      </c>
      <c r="K39" s="8">
        <v>0</v>
      </c>
      <c r="L39" s="8">
        <v>0</v>
      </c>
      <c r="M39" s="8">
        <v>-2</v>
      </c>
      <c r="N39" s="8">
        <v>0</v>
      </c>
      <c r="O39" s="8">
        <v>23</v>
      </c>
      <c r="P39" s="8">
        <v>0</v>
      </c>
      <c r="Q39" s="8">
        <v>0</v>
      </c>
      <c r="R39" s="8">
        <v>47</v>
      </c>
      <c r="S39" s="59">
        <f t="shared" si="0"/>
        <v>2820</v>
      </c>
    </row>
    <row r="40" spans="1:19" ht="12.75">
      <c r="A40" s="6">
        <v>44</v>
      </c>
      <c r="B40" s="7" t="s">
        <v>75</v>
      </c>
      <c r="C40" s="7" t="s">
        <v>76</v>
      </c>
      <c r="D40" s="8">
        <v>0</v>
      </c>
      <c r="E40" s="8">
        <v>12</v>
      </c>
      <c r="F40" s="8">
        <v>0</v>
      </c>
      <c r="G40" s="8">
        <v>19</v>
      </c>
      <c r="H40" s="8">
        <v>9</v>
      </c>
      <c r="I40" s="8">
        <v>0</v>
      </c>
      <c r="J40" s="8">
        <v>0</v>
      </c>
      <c r="K40" s="8">
        <v>0</v>
      </c>
      <c r="L40" s="8">
        <v>0</v>
      </c>
      <c r="M40" s="8">
        <v>-1</v>
      </c>
      <c r="N40" s="8">
        <v>0</v>
      </c>
      <c r="O40" s="8">
        <v>0</v>
      </c>
      <c r="P40" s="8">
        <v>0</v>
      </c>
      <c r="Q40" s="8">
        <v>0</v>
      </c>
      <c r="R40" s="8">
        <v>41</v>
      </c>
      <c r="S40" s="59">
        <f t="shared" si="0"/>
        <v>2460</v>
      </c>
    </row>
    <row r="41" spans="1:19" ht="12.75">
      <c r="A41" s="6">
        <v>45</v>
      </c>
      <c r="B41" s="7" t="s">
        <v>77</v>
      </c>
      <c r="C41" s="7" t="s">
        <v>78</v>
      </c>
      <c r="D41" s="8">
        <v>0</v>
      </c>
      <c r="E41" s="8">
        <v>0</v>
      </c>
      <c r="F41" s="8">
        <v>0</v>
      </c>
      <c r="G41" s="8">
        <v>12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12</v>
      </c>
      <c r="S41" s="59">
        <f t="shared" si="0"/>
        <v>720</v>
      </c>
    </row>
    <row r="42" spans="1:19" ht="12.75">
      <c r="A42" s="6">
        <v>46</v>
      </c>
      <c r="B42" s="7" t="s">
        <v>79</v>
      </c>
      <c r="C42" s="7" t="s">
        <v>80</v>
      </c>
      <c r="D42" s="8">
        <v>-1</v>
      </c>
      <c r="E42" s="8">
        <v>0</v>
      </c>
      <c r="F42" s="8">
        <v>0</v>
      </c>
      <c r="G42" s="8">
        <v>1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3</v>
      </c>
      <c r="S42" s="59">
        <f t="shared" si="0"/>
        <v>180</v>
      </c>
    </row>
    <row r="43" spans="1:19" ht="12.75">
      <c r="A43" s="6">
        <v>47</v>
      </c>
      <c r="B43" s="7" t="s">
        <v>81</v>
      </c>
      <c r="C43" s="7" t="s">
        <v>82</v>
      </c>
      <c r="D43" s="8">
        <v>0</v>
      </c>
      <c r="E43" s="8">
        <v>0</v>
      </c>
      <c r="F43" s="8">
        <v>0</v>
      </c>
      <c r="G43" s="8">
        <v>19</v>
      </c>
      <c r="H43" s="8">
        <v>1</v>
      </c>
      <c r="I43" s="8">
        <v>0</v>
      </c>
      <c r="J43" s="8">
        <v>0</v>
      </c>
      <c r="K43" s="8">
        <v>0</v>
      </c>
      <c r="L43" s="8">
        <v>0</v>
      </c>
      <c r="M43" s="8">
        <v>-1</v>
      </c>
      <c r="N43" s="8">
        <v>0</v>
      </c>
      <c r="O43" s="8">
        <v>0</v>
      </c>
      <c r="P43" s="8">
        <v>0</v>
      </c>
      <c r="Q43" s="8">
        <v>0</v>
      </c>
      <c r="R43" s="8">
        <v>21</v>
      </c>
      <c r="S43" s="59">
        <f t="shared" si="0"/>
        <v>1260</v>
      </c>
    </row>
    <row r="44" spans="1:19" ht="12.75">
      <c r="A44" s="6">
        <v>48</v>
      </c>
      <c r="B44" s="7" t="s">
        <v>83</v>
      </c>
      <c r="C44" s="7" t="s">
        <v>84</v>
      </c>
      <c r="D44" s="8">
        <v>0</v>
      </c>
      <c r="E44" s="8">
        <v>9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10</v>
      </c>
      <c r="S44" s="59">
        <f t="shared" si="0"/>
        <v>600</v>
      </c>
    </row>
    <row r="45" spans="1:19" ht="12.75">
      <c r="A45" s="6">
        <v>49</v>
      </c>
      <c r="B45" s="7" t="s">
        <v>85</v>
      </c>
      <c r="C45" s="7" t="s">
        <v>86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59">
        <f t="shared" si="0"/>
        <v>0</v>
      </c>
    </row>
    <row r="46" spans="1:19" ht="12.75">
      <c r="A46" s="6">
        <v>50</v>
      </c>
      <c r="B46" s="7" t="s">
        <v>87</v>
      </c>
      <c r="C46" s="7" t="s">
        <v>124</v>
      </c>
      <c r="D46" s="8">
        <v>0</v>
      </c>
      <c r="E46" s="8">
        <v>0</v>
      </c>
      <c r="F46" s="8">
        <v>0</v>
      </c>
      <c r="G46" s="10">
        <v>1</v>
      </c>
      <c r="H46" s="8">
        <v>22</v>
      </c>
      <c r="I46" s="8">
        <v>0</v>
      </c>
      <c r="J46" s="8">
        <v>0</v>
      </c>
      <c r="K46" s="8">
        <v>10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10">
        <v>1</v>
      </c>
      <c r="S46" s="59">
        <f t="shared" si="0"/>
        <v>60</v>
      </c>
    </row>
    <row r="47" spans="1:19" ht="12.75">
      <c r="A47" s="6">
        <v>51</v>
      </c>
      <c r="B47" s="7" t="s">
        <v>88</v>
      </c>
      <c r="C47" s="7" t="s">
        <v>89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59">
        <f t="shared" si="0"/>
        <v>0</v>
      </c>
    </row>
    <row r="48" spans="1:19" ht="12.75">
      <c r="A48" s="6">
        <v>52</v>
      </c>
      <c r="B48" s="7" t="s">
        <v>90</v>
      </c>
      <c r="C48" s="7" t="s">
        <v>91</v>
      </c>
      <c r="D48" s="8">
        <v>0</v>
      </c>
      <c r="E48" s="8">
        <v>25</v>
      </c>
      <c r="F48" s="8">
        <v>5</v>
      </c>
      <c r="G48" s="8">
        <v>36</v>
      </c>
      <c r="H48" s="8">
        <v>2</v>
      </c>
      <c r="I48" s="8">
        <v>0</v>
      </c>
      <c r="J48" s="8">
        <v>0</v>
      </c>
      <c r="K48" s="8">
        <v>3</v>
      </c>
      <c r="L48" s="8">
        <v>1</v>
      </c>
      <c r="M48" s="8">
        <v>0</v>
      </c>
      <c r="N48" s="8">
        <v>1</v>
      </c>
      <c r="O48" s="8">
        <v>0</v>
      </c>
      <c r="P48" s="8">
        <v>0</v>
      </c>
      <c r="Q48" s="8">
        <v>0</v>
      </c>
      <c r="R48" s="8">
        <v>73</v>
      </c>
      <c r="S48" s="59">
        <f t="shared" si="0"/>
        <v>4380</v>
      </c>
    </row>
    <row r="49" spans="1:19" ht="12.75">
      <c r="A49" s="6">
        <v>53</v>
      </c>
      <c r="B49" s="7" t="s">
        <v>92</v>
      </c>
      <c r="C49" s="7" t="s">
        <v>93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 t="s">
        <v>177</v>
      </c>
      <c r="S49" s="59"/>
    </row>
    <row r="50" spans="1:19" ht="12.75">
      <c r="A50" s="6">
        <v>55</v>
      </c>
      <c r="B50" s="7" t="s">
        <v>94</v>
      </c>
      <c r="C50" s="7" t="s">
        <v>95</v>
      </c>
      <c r="D50" s="8">
        <v>0</v>
      </c>
      <c r="E50" s="8">
        <v>0</v>
      </c>
      <c r="F50" s="8">
        <v>-1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1</v>
      </c>
      <c r="S50" s="59">
        <f t="shared" si="0"/>
        <v>60</v>
      </c>
    </row>
    <row r="51" spans="1:19" ht="12.75">
      <c r="A51" s="6">
        <v>56</v>
      </c>
      <c r="B51" s="7" t="s">
        <v>96</v>
      </c>
      <c r="C51" s="7" t="s">
        <v>97</v>
      </c>
      <c r="D51" s="8">
        <v>0</v>
      </c>
      <c r="E51" s="8">
        <v>13</v>
      </c>
      <c r="F51" s="8">
        <v>0</v>
      </c>
      <c r="G51" s="8">
        <v>7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20</v>
      </c>
      <c r="S51" s="59">
        <f t="shared" si="0"/>
        <v>1200</v>
      </c>
    </row>
    <row r="52" spans="1:19" ht="12.75">
      <c r="A52" s="6">
        <v>57</v>
      </c>
      <c r="B52" s="7" t="s">
        <v>98</v>
      </c>
      <c r="C52" s="7" t="s">
        <v>99</v>
      </c>
      <c r="D52" s="8">
        <v>0</v>
      </c>
      <c r="E52" s="8">
        <v>7</v>
      </c>
      <c r="F52" s="8">
        <v>0</v>
      </c>
      <c r="G52" s="8">
        <v>11</v>
      </c>
      <c r="H52" s="8">
        <v>8</v>
      </c>
      <c r="I52" s="8">
        <v>0</v>
      </c>
      <c r="J52" s="8">
        <v>0</v>
      </c>
      <c r="K52" s="8">
        <v>16</v>
      </c>
      <c r="L52" s="8">
        <v>0</v>
      </c>
      <c r="M52" s="8">
        <v>0</v>
      </c>
      <c r="N52" s="8">
        <v>0</v>
      </c>
      <c r="O52" s="8">
        <v>13</v>
      </c>
      <c r="P52" s="8">
        <v>0</v>
      </c>
      <c r="Q52" s="8">
        <v>0</v>
      </c>
      <c r="R52" s="8">
        <v>55</v>
      </c>
      <c r="S52" s="59">
        <f t="shared" si="0"/>
        <v>3300</v>
      </c>
    </row>
    <row r="53" spans="1:19" ht="12.75">
      <c r="A53" s="6">
        <v>58</v>
      </c>
      <c r="B53" s="7" t="s">
        <v>100</v>
      </c>
      <c r="C53" s="7" t="s">
        <v>101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59">
        <f t="shared" si="0"/>
        <v>0</v>
      </c>
    </row>
    <row r="54" spans="1:19" ht="12.75">
      <c r="A54" s="6">
        <v>59</v>
      </c>
      <c r="B54" s="7" t="s">
        <v>102</v>
      </c>
      <c r="C54" s="7" t="s">
        <v>103</v>
      </c>
      <c r="D54" s="8">
        <v>10</v>
      </c>
      <c r="E54" s="8">
        <v>0</v>
      </c>
      <c r="F54" s="8">
        <v>0</v>
      </c>
      <c r="G54" s="8">
        <v>36</v>
      </c>
      <c r="H54" s="8">
        <v>3</v>
      </c>
      <c r="I54" s="8">
        <v>-10</v>
      </c>
      <c r="J54" s="8">
        <v>-3</v>
      </c>
      <c r="K54" s="8">
        <v>10</v>
      </c>
      <c r="L54" s="8">
        <v>-6</v>
      </c>
      <c r="M54" s="8">
        <v>-1</v>
      </c>
      <c r="N54" s="8">
        <v>6</v>
      </c>
      <c r="O54" s="8">
        <v>-12</v>
      </c>
      <c r="P54" s="8">
        <v>0</v>
      </c>
      <c r="Q54" s="8">
        <v>0</v>
      </c>
      <c r="R54" s="8">
        <v>97</v>
      </c>
      <c r="S54" s="59">
        <f t="shared" si="0"/>
        <v>5820</v>
      </c>
    </row>
    <row r="55" spans="1:19" ht="12.75">
      <c r="A55" s="6">
        <v>64</v>
      </c>
      <c r="B55" s="7" t="s">
        <v>104</v>
      </c>
      <c r="C55" s="7" t="s">
        <v>105</v>
      </c>
      <c r="D55" s="8">
        <v>0</v>
      </c>
      <c r="E55" s="8">
        <v>0</v>
      </c>
      <c r="F55" s="8">
        <v>0</v>
      </c>
      <c r="G55" s="8">
        <v>1</v>
      </c>
      <c r="H55" s="8">
        <v>1</v>
      </c>
      <c r="I55" s="8">
        <v>15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17</v>
      </c>
      <c r="S55" s="59">
        <f t="shared" si="0"/>
        <v>1020</v>
      </c>
    </row>
    <row r="56" spans="1:19" ht="12.75">
      <c r="A56" s="6">
        <v>65</v>
      </c>
      <c r="B56" s="7" t="s">
        <v>106</v>
      </c>
      <c r="C56" s="7" t="s">
        <v>107</v>
      </c>
      <c r="D56" s="8">
        <v>0</v>
      </c>
      <c r="E56" s="8">
        <v>1</v>
      </c>
      <c r="F56" s="8">
        <v>0</v>
      </c>
      <c r="G56" s="8">
        <v>14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-1</v>
      </c>
      <c r="N56" s="8">
        <v>0</v>
      </c>
      <c r="O56" s="8">
        <v>0</v>
      </c>
      <c r="P56" s="8">
        <v>0</v>
      </c>
      <c r="Q56" s="8">
        <v>0</v>
      </c>
      <c r="R56" s="8">
        <v>16</v>
      </c>
      <c r="S56" s="59">
        <f t="shared" si="0"/>
        <v>960</v>
      </c>
    </row>
    <row r="57" spans="1:19" ht="12.75">
      <c r="A57" s="6">
        <v>69</v>
      </c>
      <c r="B57" s="7" t="s">
        <v>108</v>
      </c>
      <c r="C57" s="7" t="s">
        <v>123</v>
      </c>
      <c r="D57" s="8">
        <v>0</v>
      </c>
      <c r="E57" s="8">
        <v>0</v>
      </c>
      <c r="F57" s="8">
        <v>0</v>
      </c>
      <c r="G57" s="8">
        <v>0</v>
      </c>
      <c r="H57" s="8">
        <v>2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8</v>
      </c>
      <c r="P57" s="8">
        <v>0</v>
      </c>
      <c r="Q57" s="8">
        <v>0</v>
      </c>
      <c r="R57" s="8">
        <v>10</v>
      </c>
      <c r="S57" s="59">
        <f t="shared" si="0"/>
        <v>600</v>
      </c>
    </row>
    <row r="58" spans="1:19" ht="12.75">
      <c r="A58" s="6">
        <v>70</v>
      </c>
      <c r="B58" s="7" t="s">
        <v>174</v>
      </c>
      <c r="C58" s="7" t="s">
        <v>109</v>
      </c>
      <c r="D58" s="8">
        <v>0</v>
      </c>
      <c r="E58" s="8">
        <v>0</v>
      </c>
      <c r="F58" s="8">
        <v>0</v>
      </c>
      <c r="G58" s="8">
        <v>0</v>
      </c>
      <c r="H58" s="8">
        <v>23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25</v>
      </c>
      <c r="O58" s="8">
        <v>-17</v>
      </c>
      <c r="P58" s="8">
        <v>0</v>
      </c>
      <c r="Q58" s="8">
        <v>0</v>
      </c>
      <c r="R58" s="8">
        <v>65</v>
      </c>
      <c r="S58" s="59">
        <f t="shared" si="0"/>
        <v>3900</v>
      </c>
    </row>
    <row r="59" spans="1:19" ht="12.75">
      <c r="A59" s="6">
        <v>71</v>
      </c>
      <c r="B59" s="7" t="s">
        <v>110</v>
      </c>
      <c r="C59" s="7" t="s">
        <v>111</v>
      </c>
      <c r="D59" s="8">
        <v>0</v>
      </c>
      <c r="E59" s="8">
        <v>0</v>
      </c>
      <c r="F59" s="8">
        <v>-5</v>
      </c>
      <c r="G59" s="8">
        <v>0</v>
      </c>
      <c r="H59" s="8">
        <v>5</v>
      </c>
      <c r="I59" s="8">
        <v>0</v>
      </c>
      <c r="J59" s="8">
        <v>0</v>
      </c>
      <c r="K59" s="8">
        <v>41</v>
      </c>
      <c r="L59" s="8">
        <v>0</v>
      </c>
      <c r="M59" s="8">
        <v>-3</v>
      </c>
      <c r="N59" s="8">
        <v>0</v>
      </c>
      <c r="O59" s="8">
        <v>0</v>
      </c>
      <c r="P59" s="8">
        <v>0</v>
      </c>
      <c r="Q59" s="8">
        <v>0</v>
      </c>
      <c r="R59" s="8">
        <v>54</v>
      </c>
      <c r="S59" s="59">
        <f t="shared" si="0"/>
        <v>3240</v>
      </c>
    </row>
    <row r="60" spans="1:19" ht="12.75">
      <c r="A60" s="6">
        <v>73</v>
      </c>
      <c r="B60" s="7" t="s">
        <v>112</v>
      </c>
      <c r="C60" s="7" t="s">
        <v>113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 t="s">
        <v>177</v>
      </c>
      <c r="S60" s="59"/>
    </row>
    <row r="61" spans="1:19" ht="12.75">
      <c r="A61" s="6">
        <v>77</v>
      </c>
      <c r="B61" s="7" t="s">
        <v>114</v>
      </c>
      <c r="C61" s="7" t="s">
        <v>115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59">
        <f t="shared" si="0"/>
        <v>0</v>
      </c>
    </row>
    <row r="62" spans="1:19" ht="12.75">
      <c r="A62" s="6">
        <v>78</v>
      </c>
      <c r="B62" s="7" t="s">
        <v>116</v>
      </c>
      <c r="C62" s="7" t="s">
        <v>117</v>
      </c>
      <c r="D62" s="8">
        <v>0</v>
      </c>
      <c r="E62" s="8">
        <v>24</v>
      </c>
      <c r="F62" s="8">
        <v>0</v>
      </c>
      <c r="G62" s="8">
        <v>0</v>
      </c>
      <c r="H62" s="8">
        <v>4</v>
      </c>
      <c r="I62" s="8">
        <v>1</v>
      </c>
      <c r="J62" s="8">
        <v>0</v>
      </c>
      <c r="K62" s="8">
        <v>10</v>
      </c>
      <c r="L62" s="8">
        <v>0</v>
      </c>
      <c r="M62" s="8">
        <v>-3</v>
      </c>
      <c r="N62" s="8">
        <v>0</v>
      </c>
      <c r="O62" s="8">
        <v>0</v>
      </c>
      <c r="P62" s="8">
        <v>0</v>
      </c>
      <c r="Q62" s="8">
        <v>0</v>
      </c>
      <c r="R62" s="8">
        <v>42</v>
      </c>
      <c r="S62" s="59">
        <f t="shared" si="0"/>
        <v>2520</v>
      </c>
    </row>
    <row r="63" spans="1:19" ht="12.75">
      <c r="A63" s="6">
        <v>85</v>
      </c>
      <c r="B63" s="7" t="s">
        <v>118</v>
      </c>
      <c r="C63" s="7" t="s">
        <v>119</v>
      </c>
      <c r="D63" s="8">
        <v>0</v>
      </c>
      <c r="E63" s="8">
        <v>49</v>
      </c>
      <c r="F63" s="8">
        <v>0</v>
      </c>
      <c r="G63" s="8">
        <v>8</v>
      </c>
      <c r="H63" s="8">
        <v>7</v>
      </c>
      <c r="I63" s="8">
        <v>0</v>
      </c>
      <c r="J63" s="8">
        <v>0</v>
      </c>
      <c r="K63" s="8">
        <v>5</v>
      </c>
      <c r="L63" s="8">
        <v>0</v>
      </c>
      <c r="M63" s="8">
        <v>0</v>
      </c>
      <c r="N63" s="8">
        <v>0</v>
      </c>
      <c r="O63" s="8">
        <v>4</v>
      </c>
      <c r="P63" s="8">
        <v>0</v>
      </c>
      <c r="Q63" s="8">
        <v>0</v>
      </c>
      <c r="R63" s="8">
        <v>73</v>
      </c>
      <c r="S63" s="59">
        <f t="shared" si="0"/>
        <v>4380</v>
      </c>
    </row>
    <row r="64" spans="1:19" ht="12.75">
      <c r="A64" s="6">
        <v>97</v>
      </c>
      <c r="B64" s="7" t="s">
        <v>120</v>
      </c>
      <c r="C64" s="7" t="s">
        <v>121</v>
      </c>
      <c r="D64" s="8">
        <v>0</v>
      </c>
      <c r="E64" s="8">
        <v>38</v>
      </c>
      <c r="F64" s="8">
        <v>0</v>
      </c>
      <c r="G64" s="8">
        <v>19</v>
      </c>
      <c r="H64" s="8">
        <v>15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72</v>
      </c>
      <c r="S64" s="59">
        <f t="shared" si="0"/>
        <v>4320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4"/>
  <sheetViews>
    <sheetView showGridLines="0" tabSelected="1" workbookViewId="0" topLeftCell="A63">
      <selection activeCell="I65" sqref="I65"/>
    </sheetView>
  </sheetViews>
  <sheetFormatPr defaultColWidth="9.00390625" defaultRowHeight="12.75"/>
  <cols>
    <col min="1" max="1" width="3.625" style="13" bestFit="1" customWidth="1"/>
    <col min="2" max="3" width="20.375" style="13" customWidth="1"/>
    <col min="4" max="6" width="6.375" style="12" bestFit="1" customWidth="1"/>
    <col min="7" max="12" width="6.00390625" style="12" bestFit="1" customWidth="1"/>
    <col min="13" max="13" width="6.625" style="28" bestFit="1" customWidth="1"/>
    <col min="14" max="14" width="4.625" style="5" bestFit="1" customWidth="1"/>
  </cols>
  <sheetData>
    <row r="1" spans="1:21" s="22" customFormat="1" ht="25.5">
      <c r="A1" s="20" t="s">
        <v>171</v>
      </c>
      <c r="B1" s="20" t="s">
        <v>1</v>
      </c>
      <c r="C1" s="20" t="s">
        <v>3</v>
      </c>
      <c r="D1" s="23" t="s">
        <v>178</v>
      </c>
      <c r="E1" s="23" t="s">
        <v>179</v>
      </c>
      <c r="F1" s="23" t="s">
        <v>180</v>
      </c>
      <c r="G1" s="23" t="s">
        <v>181</v>
      </c>
      <c r="H1" s="23" t="s">
        <v>182</v>
      </c>
      <c r="I1" s="23" t="s">
        <v>183</v>
      </c>
      <c r="J1" s="23" t="s">
        <v>184</v>
      </c>
      <c r="K1" s="23" t="s">
        <v>185</v>
      </c>
      <c r="L1" s="23" t="s">
        <v>186</v>
      </c>
      <c r="M1" s="24" t="s">
        <v>176</v>
      </c>
      <c r="N1" s="30" t="s">
        <v>197</v>
      </c>
      <c r="O1" s="21"/>
      <c r="P1" s="21"/>
      <c r="Q1" s="21"/>
      <c r="R1" s="21"/>
      <c r="S1" s="21"/>
      <c r="T1" s="21"/>
      <c r="U1" s="21"/>
    </row>
    <row r="2" spans="1:14" ht="12.75">
      <c r="A2" s="16">
        <v>1</v>
      </c>
      <c r="B2" s="17" t="s">
        <v>0</v>
      </c>
      <c r="C2" s="17" t="s">
        <v>2</v>
      </c>
      <c r="D2" s="25">
        <v>0.11319444444444444</v>
      </c>
      <c r="E2" s="25">
        <v>0.12083333333333333</v>
      </c>
      <c r="F2" s="25">
        <v>0.4166666666666667</v>
      </c>
      <c r="G2" s="26">
        <v>0.09444444444444444</v>
      </c>
      <c r="H2" s="26">
        <v>0.029166666666666664</v>
      </c>
      <c r="I2" s="25">
        <v>0.006944444444444444</v>
      </c>
      <c r="J2" s="25">
        <v>0.001388888888888889</v>
      </c>
      <c r="K2" s="25"/>
      <c r="L2" s="25">
        <v>0.06458333333333334</v>
      </c>
      <c r="M2" s="60">
        <v>0.014120370370370368</v>
      </c>
      <c r="N2" s="61">
        <f>3600*HOUR(M2)+60*MINUTE(M2)+SECOND(M2)</f>
        <v>1220</v>
      </c>
    </row>
    <row r="3" spans="1:14" ht="12.75">
      <c r="A3" s="16">
        <v>2</v>
      </c>
      <c r="B3" s="17" t="s">
        <v>4</v>
      </c>
      <c r="C3" s="17" t="s">
        <v>5</v>
      </c>
      <c r="D3" s="25">
        <v>0.1986111111111111</v>
      </c>
      <c r="E3" s="25">
        <v>0.3326388888888889</v>
      </c>
      <c r="F3" s="25">
        <v>0.4166666666666667</v>
      </c>
      <c r="G3" s="25">
        <v>0.24791666666666667</v>
      </c>
      <c r="H3" s="26">
        <v>0.027777777777777776</v>
      </c>
      <c r="I3" s="26"/>
      <c r="J3" s="18"/>
      <c r="K3" s="18"/>
      <c r="L3" s="18"/>
      <c r="M3" s="60"/>
      <c r="N3" s="61"/>
    </row>
    <row r="4" spans="1:14" ht="12.75">
      <c r="A4" s="16">
        <v>3</v>
      </c>
      <c r="B4" s="17" t="s">
        <v>7</v>
      </c>
      <c r="C4" s="17" t="s">
        <v>6</v>
      </c>
      <c r="D4" s="25">
        <v>0.10347222222222223</v>
      </c>
      <c r="E4" s="25">
        <v>0.07569444444444444</v>
      </c>
      <c r="F4" s="25">
        <v>0.4166666666666667</v>
      </c>
      <c r="G4" s="26">
        <v>0.007638888888888889</v>
      </c>
      <c r="H4" s="26">
        <v>0.008333333333333333</v>
      </c>
      <c r="I4" s="25">
        <v>0</v>
      </c>
      <c r="J4" s="25">
        <v>0.001388888888888889</v>
      </c>
      <c r="K4" s="18"/>
      <c r="L4" s="25">
        <v>0.014583333333333332</v>
      </c>
      <c r="M4" s="60">
        <v>0.010462962962962964</v>
      </c>
      <c r="N4" s="61">
        <f aca="true" t="shared" si="0" ref="N4:N64">3600*HOUR(M4)+60*MINUTE(M4)+SECOND(M4)</f>
        <v>904</v>
      </c>
    </row>
    <row r="5" spans="1:14" ht="12.75">
      <c r="A5" s="16">
        <v>5</v>
      </c>
      <c r="B5" s="17" t="s">
        <v>8</v>
      </c>
      <c r="C5" s="17" t="s">
        <v>9</v>
      </c>
      <c r="D5" s="25">
        <v>0.1986111111111111</v>
      </c>
      <c r="E5" s="25">
        <v>0.12152777777777778</v>
      </c>
      <c r="F5" s="25">
        <v>0</v>
      </c>
      <c r="G5" s="25">
        <v>0.4166666666666667</v>
      </c>
      <c r="H5" s="25">
        <v>0.4166666666666667</v>
      </c>
      <c r="I5" s="25">
        <v>0.00625</v>
      </c>
      <c r="J5" s="26">
        <v>0.008333333333333333</v>
      </c>
      <c r="K5" s="18"/>
      <c r="L5" s="25">
        <v>0.12847222222222224</v>
      </c>
      <c r="M5" s="60">
        <v>0.021608796296296296</v>
      </c>
      <c r="N5" s="61">
        <f t="shared" si="0"/>
        <v>1867</v>
      </c>
    </row>
    <row r="6" spans="1:14" ht="12.75">
      <c r="A6" s="16">
        <v>6</v>
      </c>
      <c r="B6" s="17" t="s">
        <v>10</v>
      </c>
      <c r="C6" s="17" t="s">
        <v>11</v>
      </c>
      <c r="D6" s="25">
        <v>0.14722222222222223</v>
      </c>
      <c r="E6" s="25">
        <v>0.17916666666666667</v>
      </c>
      <c r="F6" s="25">
        <v>0.4166666666666667</v>
      </c>
      <c r="G6" s="25">
        <v>0.09166666666666667</v>
      </c>
      <c r="H6" s="26">
        <v>0.008333333333333333</v>
      </c>
      <c r="I6" s="25">
        <v>0.005555555555555556</v>
      </c>
      <c r="J6" s="25">
        <v>0.016666666666666666</v>
      </c>
      <c r="K6" s="18"/>
      <c r="L6" s="25">
        <v>0.08055555555555556</v>
      </c>
      <c r="M6" s="60">
        <v>0.015763888888888886</v>
      </c>
      <c r="N6" s="61">
        <f t="shared" si="0"/>
        <v>1362</v>
      </c>
    </row>
    <row r="7" spans="1:14" ht="12.75">
      <c r="A7" s="16">
        <v>7</v>
      </c>
      <c r="B7" s="17" t="s">
        <v>12</v>
      </c>
      <c r="C7" s="17" t="s">
        <v>13</v>
      </c>
      <c r="D7" s="25">
        <v>0.09930555555555555</v>
      </c>
      <c r="E7" s="25">
        <v>0.18055555555555555</v>
      </c>
      <c r="F7" s="26">
        <v>0.0006944444444444445</v>
      </c>
      <c r="G7" s="26">
        <v>0.03958333333333333</v>
      </c>
      <c r="H7" s="26">
        <v>0.029861111111111113</v>
      </c>
      <c r="I7" s="26">
        <v>0.004861111111111111</v>
      </c>
      <c r="J7" s="25">
        <v>0.009722222222222222</v>
      </c>
      <c r="K7" s="18"/>
      <c r="L7" s="25">
        <v>0.024305555555555556</v>
      </c>
      <c r="M7" s="60">
        <v>0.006481481481481481</v>
      </c>
      <c r="N7" s="61">
        <f t="shared" si="0"/>
        <v>560</v>
      </c>
    </row>
    <row r="8" spans="1:14" ht="12.75">
      <c r="A8" s="16">
        <v>8</v>
      </c>
      <c r="B8" s="17" t="s">
        <v>14</v>
      </c>
      <c r="C8" s="17" t="s">
        <v>15</v>
      </c>
      <c r="D8" s="25">
        <v>0.12291666666666667</v>
      </c>
      <c r="E8" s="25">
        <v>0.20902777777777778</v>
      </c>
      <c r="F8" s="25">
        <v>0.4166666666666667</v>
      </c>
      <c r="G8" s="25">
        <v>0.24583333333333335</v>
      </c>
      <c r="H8" s="26">
        <v>0.03958333333333333</v>
      </c>
      <c r="I8" s="26">
        <v>0.011805555555555555</v>
      </c>
      <c r="J8" s="26">
        <v>0.015972222222222224</v>
      </c>
      <c r="K8" s="18"/>
      <c r="L8" s="25">
        <v>0.21805555555555556</v>
      </c>
      <c r="M8" s="60">
        <v>0.021331018518518517</v>
      </c>
      <c r="N8" s="61">
        <f t="shared" si="0"/>
        <v>1843</v>
      </c>
    </row>
    <row r="9" spans="1:14" ht="12.75">
      <c r="A9" s="16">
        <v>9</v>
      </c>
      <c r="B9" s="17" t="s">
        <v>16</v>
      </c>
      <c r="C9" s="17" t="s">
        <v>17</v>
      </c>
      <c r="D9" s="25">
        <v>0.1326388888888889</v>
      </c>
      <c r="E9" s="25">
        <v>0.3326388888888889</v>
      </c>
      <c r="F9" s="25">
        <v>0.4166666666666667</v>
      </c>
      <c r="G9" s="25">
        <v>0.4166666666666667</v>
      </c>
      <c r="H9" s="26">
        <v>0.004861111111111111</v>
      </c>
      <c r="I9" s="25">
        <v>0.030555555555555555</v>
      </c>
      <c r="J9" s="25">
        <v>0.005555555555555556</v>
      </c>
      <c r="K9" s="18"/>
      <c r="L9" s="25">
        <v>0.09236111111111112</v>
      </c>
      <c r="M9" s="60">
        <v>0.023865740740740743</v>
      </c>
      <c r="N9" s="61">
        <f t="shared" si="0"/>
        <v>2062</v>
      </c>
    </row>
    <row r="10" spans="1:14" ht="12.75">
      <c r="A10" s="16">
        <v>10</v>
      </c>
      <c r="B10" s="17" t="s">
        <v>18</v>
      </c>
      <c r="C10" s="17" t="s">
        <v>19</v>
      </c>
      <c r="D10" s="25">
        <v>0.14652777777777778</v>
      </c>
      <c r="E10" s="25">
        <v>0.3326388888888889</v>
      </c>
      <c r="F10" s="25"/>
      <c r="G10" s="18"/>
      <c r="H10" s="18"/>
      <c r="I10" s="18"/>
      <c r="J10" s="18"/>
      <c r="K10" s="18"/>
      <c r="L10" s="18"/>
      <c r="M10" s="60"/>
      <c r="N10" s="61"/>
    </row>
    <row r="11" spans="1:14" ht="12.75">
      <c r="A11" s="16">
        <v>11</v>
      </c>
      <c r="B11" s="17" t="s">
        <v>20</v>
      </c>
      <c r="C11" s="17" t="s">
        <v>21</v>
      </c>
      <c r="D11" s="25">
        <v>0.11527777777777777</v>
      </c>
      <c r="E11" s="25">
        <v>0.3326388888888889</v>
      </c>
      <c r="F11" s="25">
        <v>0.004861111111111111</v>
      </c>
      <c r="G11" s="26">
        <v>0.025</v>
      </c>
      <c r="H11" s="25">
        <v>0.025694444444444447</v>
      </c>
      <c r="I11" s="26">
        <v>0.001388888888888889</v>
      </c>
      <c r="J11" s="26">
        <v>0.00625</v>
      </c>
      <c r="K11" s="18"/>
      <c r="L11" s="25">
        <v>0.04583333333333334</v>
      </c>
      <c r="M11" s="60">
        <v>0.009282407407407408</v>
      </c>
      <c r="N11" s="61">
        <f t="shared" si="0"/>
        <v>802</v>
      </c>
    </row>
    <row r="12" spans="1:14" ht="12.75">
      <c r="A12" s="16">
        <v>14</v>
      </c>
      <c r="B12" s="17" t="s">
        <v>22</v>
      </c>
      <c r="C12" s="17" t="s">
        <v>23</v>
      </c>
      <c r="D12" s="25">
        <v>0.12291666666666667</v>
      </c>
      <c r="E12" s="25"/>
      <c r="F12" s="18"/>
      <c r="G12" s="18"/>
      <c r="H12" s="18"/>
      <c r="I12" s="18"/>
      <c r="J12" s="18"/>
      <c r="K12" s="18"/>
      <c r="L12" s="18"/>
      <c r="M12" s="60"/>
      <c r="N12" s="61"/>
    </row>
    <row r="13" spans="1:14" ht="12.75">
      <c r="A13" s="16">
        <v>15</v>
      </c>
      <c r="B13" s="17" t="s">
        <v>24</v>
      </c>
      <c r="C13" s="17" t="s">
        <v>25</v>
      </c>
      <c r="D13" s="25">
        <v>0.10833333333333334</v>
      </c>
      <c r="E13" s="25">
        <v>0.2340277777777778</v>
      </c>
      <c r="F13" s="25">
        <v>0.002777777777777778</v>
      </c>
      <c r="G13" s="26">
        <v>0.0375</v>
      </c>
      <c r="H13" s="26">
        <v>0.029861111111111113</v>
      </c>
      <c r="I13" s="26">
        <v>0.013888888888888888</v>
      </c>
      <c r="J13" s="26">
        <v>0.013194444444444444</v>
      </c>
      <c r="K13" s="18"/>
      <c r="L13" s="25">
        <v>0.06458333333333334</v>
      </c>
      <c r="M13" s="60">
        <v>0.008402777777777778</v>
      </c>
      <c r="N13" s="61">
        <f t="shared" si="0"/>
        <v>726</v>
      </c>
    </row>
    <row r="14" spans="1:14" ht="12.75">
      <c r="A14" s="16">
        <v>16</v>
      </c>
      <c r="B14" s="17" t="s">
        <v>26</v>
      </c>
      <c r="C14" s="17" t="s">
        <v>27</v>
      </c>
      <c r="D14" s="25">
        <v>0.1076388888888889</v>
      </c>
      <c r="E14" s="25">
        <v>0.26458333333333334</v>
      </c>
      <c r="F14" s="25">
        <v>0.02638888888888889</v>
      </c>
      <c r="G14" s="26">
        <v>0.05277777777777778</v>
      </c>
      <c r="H14" s="26">
        <v>0.008333333333333333</v>
      </c>
      <c r="I14" s="25">
        <v>0.07083333333333333</v>
      </c>
      <c r="J14" s="25">
        <v>0.0020833333333333333</v>
      </c>
      <c r="K14" s="18"/>
      <c r="L14" s="25">
        <v>0.020833333333333332</v>
      </c>
      <c r="M14" s="60">
        <v>0.009224537037037036</v>
      </c>
      <c r="N14" s="61">
        <f t="shared" si="0"/>
        <v>797</v>
      </c>
    </row>
    <row r="15" spans="1:14" ht="12.75">
      <c r="A15" s="16">
        <v>17</v>
      </c>
      <c r="B15" s="17" t="s">
        <v>28</v>
      </c>
      <c r="C15" s="17" t="s">
        <v>29</v>
      </c>
      <c r="D15" s="25">
        <v>0.12361111111111112</v>
      </c>
      <c r="E15" s="25">
        <v>0.18541666666666667</v>
      </c>
      <c r="F15" s="25">
        <v>0.019444444444444445</v>
      </c>
      <c r="G15" s="25">
        <v>0.00625</v>
      </c>
      <c r="H15" s="26">
        <v>0.013194444444444444</v>
      </c>
      <c r="I15" s="25">
        <v>0</v>
      </c>
      <c r="J15" s="25">
        <v>0.013888888888888888</v>
      </c>
      <c r="K15" s="18"/>
      <c r="L15" s="25">
        <v>0.003472222222222222</v>
      </c>
      <c r="M15" s="60">
        <v>0.006087962962962964</v>
      </c>
      <c r="N15" s="61">
        <f t="shared" si="0"/>
        <v>526</v>
      </c>
    </row>
    <row r="16" spans="1:14" ht="12.75">
      <c r="A16" s="16">
        <v>18</v>
      </c>
      <c r="B16" s="17" t="s">
        <v>30</v>
      </c>
      <c r="C16" s="17" t="s">
        <v>31</v>
      </c>
      <c r="D16" s="25">
        <v>0.1986111111111111</v>
      </c>
      <c r="E16" s="25">
        <v>0.3326388888888889</v>
      </c>
      <c r="F16" s="25">
        <v>0.001388888888888889</v>
      </c>
      <c r="G16" s="25">
        <v>0.4166666666666667</v>
      </c>
      <c r="H16" s="26">
        <v>0.017361111111111112</v>
      </c>
      <c r="I16" s="25">
        <v>0.006944444444444444</v>
      </c>
      <c r="J16" s="26">
        <v>0.004861111111111111</v>
      </c>
      <c r="K16" s="18"/>
      <c r="L16" s="25">
        <v>0.027777777777777776</v>
      </c>
      <c r="M16" s="60">
        <v>0.016770833333333332</v>
      </c>
      <c r="N16" s="61">
        <f t="shared" si="0"/>
        <v>1449</v>
      </c>
    </row>
    <row r="17" spans="1:14" ht="12.75">
      <c r="A17" s="16">
        <v>19</v>
      </c>
      <c r="B17" s="17" t="s">
        <v>32</v>
      </c>
      <c r="C17" s="17" t="s">
        <v>33</v>
      </c>
      <c r="D17" s="25">
        <v>0.1986111111111111</v>
      </c>
      <c r="E17" s="25">
        <v>0.1451388888888889</v>
      </c>
      <c r="F17" s="25">
        <v>0.016666666666666666</v>
      </c>
      <c r="G17" s="27">
        <v>0</v>
      </c>
      <c r="H17" s="26">
        <v>0.017361111111111112</v>
      </c>
      <c r="I17" s="25">
        <v>0.029861111111111113</v>
      </c>
      <c r="J17" s="25">
        <v>0.008333333333333333</v>
      </c>
      <c r="K17" s="18"/>
      <c r="L17" s="25">
        <v>0.051388888888888894</v>
      </c>
      <c r="M17" s="60">
        <v>0.007789351851851852</v>
      </c>
      <c r="N17" s="61">
        <f t="shared" si="0"/>
        <v>673</v>
      </c>
    </row>
    <row r="18" spans="1:14" ht="12.75">
      <c r="A18" s="16">
        <v>20</v>
      </c>
      <c r="B18" s="17" t="s">
        <v>34</v>
      </c>
      <c r="C18" s="17" t="s">
        <v>35</v>
      </c>
      <c r="D18" s="25">
        <v>0.13055555555555556</v>
      </c>
      <c r="E18" s="25">
        <v>0.21041666666666667</v>
      </c>
      <c r="F18" s="25">
        <v>0.4166666666666667</v>
      </c>
      <c r="G18" s="25">
        <v>0.07708333333333334</v>
      </c>
      <c r="H18" s="26">
        <v>0.04513888888888889</v>
      </c>
      <c r="I18" s="25">
        <v>0.027083333333333334</v>
      </c>
      <c r="J18" s="25">
        <v>0.005555555555555556</v>
      </c>
      <c r="K18" s="18"/>
      <c r="L18" s="25">
        <v>0.07291666666666667</v>
      </c>
      <c r="M18" s="60">
        <v>0.01642361111111111</v>
      </c>
      <c r="N18" s="61">
        <f t="shared" si="0"/>
        <v>1419</v>
      </c>
    </row>
    <row r="19" spans="1:14" ht="12.75">
      <c r="A19" s="16">
        <v>21</v>
      </c>
      <c r="B19" s="17" t="s">
        <v>36</v>
      </c>
      <c r="C19" s="17" t="s">
        <v>37</v>
      </c>
      <c r="D19" s="25">
        <v>0.12638888888888888</v>
      </c>
      <c r="E19" s="25">
        <v>0.20069444444444443</v>
      </c>
      <c r="F19" s="25">
        <v>0.4166666666666667</v>
      </c>
      <c r="G19" s="25">
        <v>0.4166666666666667</v>
      </c>
      <c r="H19" s="25">
        <v>0.4166666666666667</v>
      </c>
      <c r="I19" s="25">
        <v>0.11944444444444445</v>
      </c>
      <c r="J19" s="25">
        <v>0.4166666666666667</v>
      </c>
      <c r="K19" s="18"/>
      <c r="L19" s="25">
        <v>0.24861111111111112</v>
      </c>
      <c r="M19" s="60">
        <v>0.03936342592592592</v>
      </c>
      <c r="N19" s="61">
        <f t="shared" si="0"/>
        <v>3401</v>
      </c>
    </row>
    <row r="20" spans="1:14" ht="12.75">
      <c r="A20" s="16">
        <v>22</v>
      </c>
      <c r="B20" s="17" t="s">
        <v>38</v>
      </c>
      <c r="C20" s="17" t="s">
        <v>39</v>
      </c>
      <c r="D20" s="25">
        <v>0.1</v>
      </c>
      <c r="E20" s="25">
        <v>0.3326388888888889</v>
      </c>
      <c r="F20" s="25">
        <v>0.02638888888888889</v>
      </c>
      <c r="G20" s="26">
        <v>0.013194444444444444</v>
      </c>
      <c r="H20" s="25">
        <v>0.007638888888888889</v>
      </c>
      <c r="I20" s="25">
        <v>0.003472222222222222</v>
      </c>
      <c r="J20" s="25">
        <v>0.006944444444444444</v>
      </c>
      <c r="K20" s="18"/>
      <c r="L20" s="25">
        <v>0.06527777777777778</v>
      </c>
      <c r="M20" s="60">
        <v>0.00925925925925926</v>
      </c>
      <c r="N20" s="61">
        <f t="shared" si="0"/>
        <v>800</v>
      </c>
    </row>
    <row r="21" spans="1:14" ht="12.75">
      <c r="A21" s="16">
        <v>23</v>
      </c>
      <c r="B21" s="17" t="s">
        <v>40</v>
      </c>
      <c r="C21" s="17" t="s">
        <v>41</v>
      </c>
      <c r="D21" s="25">
        <v>0.10069444444444443</v>
      </c>
      <c r="E21" s="25">
        <v>0.3298611111111111</v>
      </c>
      <c r="F21" s="25">
        <v>0.4166666666666667</v>
      </c>
      <c r="G21" s="25">
        <v>0.020833333333333332</v>
      </c>
      <c r="H21" s="25">
        <v>0.006944444444444444</v>
      </c>
      <c r="I21" s="25">
        <v>0.4166666666666667</v>
      </c>
      <c r="J21" s="25">
        <v>0.029166666666666664</v>
      </c>
      <c r="K21" s="18"/>
      <c r="L21" s="25">
        <v>0.042361111111111106</v>
      </c>
      <c r="M21" s="60">
        <v>0.02271990740740741</v>
      </c>
      <c r="N21" s="61">
        <f t="shared" si="0"/>
        <v>1963</v>
      </c>
    </row>
    <row r="22" spans="1:14" ht="12.75">
      <c r="A22" s="16">
        <v>24</v>
      </c>
      <c r="B22" s="17" t="s">
        <v>42</v>
      </c>
      <c r="C22" s="17" t="s">
        <v>43</v>
      </c>
      <c r="D22" s="25">
        <v>0.12986111111111112</v>
      </c>
      <c r="E22" s="25">
        <v>0.20625</v>
      </c>
      <c r="F22" s="25">
        <v>0.02638888888888889</v>
      </c>
      <c r="G22" s="26">
        <v>0.015277777777777777</v>
      </c>
      <c r="H22" s="26">
        <v>0.00625</v>
      </c>
      <c r="I22" s="25">
        <v>0.0006944444444444445</v>
      </c>
      <c r="J22" s="25">
        <v>0.0125</v>
      </c>
      <c r="K22" s="18"/>
      <c r="L22" s="25">
        <v>0.05486111111111111</v>
      </c>
      <c r="M22" s="60">
        <v>0.007534722222222221</v>
      </c>
      <c r="N22" s="61">
        <f t="shared" si="0"/>
        <v>651</v>
      </c>
    </row>
    <row r="23" spans="1:14" ht="12.75">
      <c r="A23" s="16">
        <v>25</v>
      </c>
      <c r="B23" s="17" t="s">
        <v>44</v>
      </c>
      <c r="C23" s="17" t="s">
        <v>44</v>
      </c>
      <c r="D23" s="25">
        <v>0.11597222222222221</v>
      </c>
      <c r="E23" s="25">
        <v>0.2888888888888889</v>
      </c>
      <c r="F23" s="25">
        <v>0.02638888888888889</v>
      </c>
      <c r="G23" s="26">
        <v>0.09236111111111112</v>
      </c>
      <c r="H23" s="25">
        <v>0.025694444444444447</v>
      </c>
      <c r="I23" s="26">
        <v>0.0020833333333333333</v>
      </c>
      <c r="J23" s="25">
        <v>0.003472222222222222</v>
      </c>
      <c r="K23" s="18"/>
      <c r="L23" s="25">
        <v>0.04722222222222222</v>
      </c>
      <c r="M23" s="60">
        <v>0.010034722222222221</v>
      </c>
      <c r="N23" s="61">
        <f t="shared" si="0"/>
        <v>867</v>
      </c>
    </row>
    <row r="24" spans="1:14" ht="12.75">
      <c r="A24" s="16">
        <v>26</v>
      </c>
      <c r="B24" s="17" t="s">
        <v>45</v>
      </c>
      <c r="C24" s="17" t="s">
        <v>46</v>
      </c>
      <c r="D24" s="25">
        <v>0.12152777777777778</v>
      </c>
      <c r="E24" s="25">
        <v>0.3326388888888889</v>
      </c>
      <c r="F24" s="25">
        <v>0.4166666666666667</v>
      </c>
      <c r="G24" s="25">
        <v>0.4166666666666667</v>
      </c>
      <c r="H24" s="25">
        <v>0.4166666666666667</v>
      </c>
      <c r="I24" s="25">
        <v>0.24305555555555555</v>
      </c>
      <c r="J24" s="25">
        <v>0.04861111111111111</v>
      </c>
      <c r="K24" s="18"/>
      <c r="L24" s="25">
        <v>0.13680555555555554</v>
      </c>
      <c r="M24" s="60">
        <v>0.04248842592592592</v>
      </c>
      <c r="N24" s="61">
        <f t="shared" si="0"/>
        <v>3671</v>
      </c>
    </row>
    <row r="25" spans="1:14" ht="12.75">
      <c r="A25" s="16">
        <v>27</v>
      </c>
      <c r="B25" s="17" t="s">
        <v>47</v>
      </c>
      <c r="C25" s="17" t="s">
        <v>48</v>
      </c>
      <c r="D25" s="25">
        <v>0.12638888888888888</v>
      </c>
      <c r="E25" s="25">
        <v>0.17013888888888887</v>
      </c>
      <c r="F25" s="25">
        <v>0.02638888888888889</v>
      </c>
      <c r="G25" s="26">
        <v>0.075</v>
      </c>
      <c r="H25" s="26">
        <v>0.035416666666666666</v>
      </c>
      <c r="I25" s="25">
        <v>0.005555555555555556</v>
      </c>
      <c r="J25" s="25">
        <v>0</v>
      </c>
      <c r="K25" s="18"/>
      <c r="L25" s="25">
        <v>0.03958333333333333</v>
      </c>
      <c r="M25" s="60">
        <v>0.007974537037037037</v>
      </c>
      <c r="N25" s="61">
        <f t="shared" si="0"/>
        <v>689</v>
      </c>
    </row>
    <row r="26" spans="1:14" ht="12.75">
      <c r="A26" s="16">
        <v>28</v>
      </c>
      <c r="B26" s="17" t="s">
        <v>49</v>
      </c>
      <c r="C26" s="17" t="s">
        <v>172</v>
      </c>
      <c r="D26" s="25">
        <v>0.12222222222222223</v>
      </c>
      <c r="E26" s="25"/>
      <c r="F26" s="18"/>
      <c r="G26" s="18"/>
      <c r="H26" s="18"/>
      <c r="I26" s="18"/>
      <c r="J26" s="18"/>
      <c r="K26" s="18"/>
      <c r="L26" s="18"/>
      <c r="M26" s="60"/>
      <c r="N26" s="61"/>
    </row>
    <row r="27" spans="1:14" ht="12.75">
      <c r="A27" s="16">
        <v>29</v>
      </c>
      <c r="B27" s="17" t="s">
        <v>50</v>
      </c>
      <c r="C27" s="17" t="s">
        <v>51</v>
      </c>
      <c r="D27" s="25">
        <v>0.12013888888888889</v>
      </c>
      <c r="E27" s="25">
        <v>0.3326388888888889</v>
      </c>
      <c r="F27" s="25">
        <v>0.4166666666666667</v>
      </c>
      <c r="G27" s="26">
        <v>0.08611111111111112</v>
      </c>
      <c r="H27" s="26">
        <v>0.025</v>
      </c>
      <c r="I27" s="25">
        <v>0.21597222222222223</v>
      </c>
      <c r="J27" s="25">
        <v>0.008333333333333333</v>
      </c>
      <c r="K27" s="18"/>
      <c r="L27" s="25">
        <v>0.08194444444444444</v>
      </c>
      <c r="M27" s="60">
        <v>0.02144675925925926</v>
      </c>
      <c r="N27" s="61">
        <f t="shared" si="0"/>
        <v>1853</v>
      </c>
    </row>
    <row r="28" spans="1:14" ht="12.75">
      <c r="A28" s="16">
        <v>30</v>
      </c>
      <c r="B28" s="17" t="s">
        <v>52</v>
      </c>
      <c r="C28" s="17" t="s">
        <v>53</v>
      </c>
      <c r="D28" s="25">
        <v>0.1361111111111111</v>
      </c>
      <c r="E28" s="25">
        <v>0.29444444444444445</v>
      </c>
      <c r="F28" s="25">
        <v>0.4166666666666667</v>
      </c>
      <c r="G28" s="25">
        <v>0.02638888888888889</v>
      </c>
      <c r="H28" s="26">
        <v>0.04652777777777778</v>
      </c>
      <c r="I28" s="25">
        <v>0.125</v>
      </c>
      <c r="J28" s="25">
        <v>0.05694444444444444</v>
      </c>
      <c r="K28" s="18"/>
      <c r="L28" s="25">
        <v>0.10208333333333335</v>
      </c>
      <c r="M28" s="60">
        <v>0.020069444444444442</v>
      </c>
      <c r="N28" s="61">
        <f t="shared" si="0"/>
        <v>1734</v>
      </c>
    </row>
    <row r="29" spans="1:14" ht="12.75">
      <c r="A29" s="16">
        <v>31</v>
      </c>
      <c r="B29" s="17" t="s">
        <v>54</v>
      </c>
      <c r="C29" s="17" t="s">
        <v>55</v>
      </c>
      <c r="D29" s="25">
        <v>0.1986111111111111</v>
      </c>
      <c r="E29" s="25">
        <v>0.3326388888888889</v>
      </c>
      <c r="F29" s="25">
        <v>0.4166666666666667</v>
      </c>
      <c r="G29" s="26">
        <v>0.036111111111111115</v>
      </c>
      <c r="H29" s="25">
        <v>0.04305555555555556</v>
      </c>
      <c r="I29" s="25">
        <v>0.4166666666666667</v>
      </c>
      <c r="J29" s="26">
        <v>0.02291666666666667</v>
      </c>
      <c r="K29" s="18"/>
      <c r="L29" s="25">
        <v>0.07847222222222222</v>
      </c>
      <c r="M29" s="60">
        <v>0.025752314814814815</v>
      </c>
      <c r="N29" s="61">
        <f t="shared" si="0"/>
        <v>2225</v>
      </c>
    </row>
    <row r="30" spans="1:14" ht="12.75">
      <c r="A30" s="16">
        <v>33</v>
      </c>
      <c r="B30" s="17" t="s">
        <v>56</v>
      </c>
      <c r="C30" s="17" t="s">
        <v>57</v>
      </c>
      <c r="D30" s="25">
        <v>0.13125</v>
      </c>
      <c r="E30" s="25">
        <v>0.1986111111111111</v>
      </c>
      <c r="F30" s="25">
        <v>0.4166666666666667</v>
      </c>
      <c r="G30" s="26">
        <v>0.07222222222222223</v>
      </c>
      <c r="H30" s="26">
        <v>0.06041666666666667</v>
      </c>
      <c r="I30" s="25">
        <v>0</v>
      </c>
      <c r="J30" s="26">
        <v>0.006944444444444444</v>
      </c>
      <c r="K30" s="18"/>
      <c r="L30" s="25">
        <v>0.09513888888888888</v>
      </c>
      <c r="M30" s="60">
        <v>0.016354166666666666</v>
      </c>
      <c r="N30" s="61">
        <f t="shared" si="0"/>
        <v>1413</v>
      </c>
    </row>
    <row r="31" spans="1:14" ht="12.75">
      <c r="A31" s="16">
        <v>34</v>
      </c>
      <c r="B31" s="17" t="s">
        <v>58</v>
      </c>
      <c r="C31" s="17" t="s">
        <v>59</v>
      </c>
      <c r="D31" s="25">
        <v>0.1986111111111111</v>
      </c>
      <c r="E31" s="25">
        <v>0.2152777777777778</v>
      </c>
      <c r="F31" s="25">
        <v>0.02638888888888889</v>
      </c>
      <c r="G31" s="25">
        <v>0.07083333333333333</v>
      </c>
      <c r="H31" s="25">
        <v>0.017361111111111112</v>
      </c>
      <c r="I31" s="25">
        <v>0.02291666666666667</v>
      </c>
      <c r="J31" s="25">
        <v>0.03263888888888889</v>
      </c>
      <c r="K31" s="18"/>
      <c r="L31" s="25">
        <v>0.06319444444444444</v>
      </c>
      <c r="M31" s="60">
        <v>0.010787037037037038</v>
      </c>
      <c r="N31" s="61">
        <f t="shared" si="0"/>
        <v>932</v>
      </c>
    </row>
    <row r="32" spans="1:14" ht="12.75">
      <c r="A32" s="16">
        <v>35</v>
      </c>
      <c r="B32" s="17" t="s">
        <v>60</v>
      </c>
      <c r="C32" s="17" t="s">
        <v>61</v>
      </c>
      <c r="D32" s="25">
        <v>0.15486111111111112</v>
      </c>
      <c r="E32" s="25">
        <v>0.3326388888888889</v>
      </c>
      <c r="F32" s="25">
        <v>0.4166666666666667</v>
      </c>
      <c r="G32" s="26">
        <v>0.013888888888888888</v>
      </c>
      <c r="H32" s="26">
        <v>0.020833333333333332</v>
      </c>
      <c r="I32" s="25">
        <v>0.057638888888888885</v>
      </c>
      <c r="J32" s="26">
        <v>0.05347222222222222</v>
      </c>
      <c r="K32" s="18"/>
      <c r="L32" s="25">
        <v>0.02638888888888889</v>
      </c>
      <c r="M32" s="60">
        <v>0.017939814814814815</v>
      </c>
      <c r="N32" s="61">
        <f t="shared" si="0"/>
        <v>1550</v>
      </c>
    </row>
    <row r="33" spans="1:14" ht="12.75">
      <c r="A33" s="16">
        <v>36</v>
      </c>
      <c r="B33" s="17" t="s">
        <v>62</v>
      </c>
      <c r="C33" s="17" t="s">
        <v>63</v>
      </c>
      <c r="D33" s="25">
        <v>0.1451388888888889</v>
      </c>
      <c r="E33" s="25">
        <v>0.14791666666666667</v>
      </c>
      <c r="F33" s="25">
        <v>0.02638888888888889</v>
      </c>
      <c r="G33" s="25">
        <v>0.015972222222222224</v>
      </c>
      <c r="H33" s="26">
        <v>0.020833333333333332</v>
      </c>
      <c r="I33" s="25">
        <v>0.014583333333333332</v>
      </c>
      <c r="J33" s="25">
        <v>0.0020833333333333333</v>
      </c>
      <c r="K33" s="18"/>
      <c r="L33" s="25">
        <v>0.04583333333333334</v>
      </c>
      <c r="M33" s="60">
        <v>0.006979166666666667</v>
      </c>
      <c r="N33" s="61">
        <f t="shared" si="0"/>
        <v>603</v>
      </c>
    </row>
    <row r="34" spans="1:14" ht="12.75">
      <c r="A34" s="16">
        <v>37</v>
      </c>
      <c r="B34" s="17" t="s">
        <v>65</v>
      </c>
      <c r="C34" s="17" t="s">
        <v>64</v>
      </c>
      <c r="D34" s="25">
        <v>0.12430555555555556</v>
      </c>
      <c r="E34" s="25">
        <v>0.3326388888888889</v>
      </c>
      <c r="F34" s="25">
        <v>0.4166666666666667</v>
      </c>
      <c r="G34" s="25">
        <v>0.4166666666666667</v>
      </c>
      <c r="H34" s="26">
        <v>0.016666666666666666</v>
      </c>
      <c r="I34" s="25">
        <v>0.02847222222222222</v>
      </c>
      <c r="J34" s="25">
        <v>0.011111111111111112</v>
      </c>
      <c r="K34" s="18"/>
      <c r="L34" s="25">
        <v>0.34652777777777777</v>
      </c>
      <c r="M34" s="60">
        <v>0.02821759259259259</v>
      </c>
      <c r="N34" s="61">
        <f t="shared" si="0"/>
        <v>2438</v>
      </c>
    </row>
    <row r="35" spans="1:14" ht="12.75">
      <c r="A35" s="16">
        <v>38</v>
      </c>
      <c r="B35" s="17" t="s">
        <v>66</v>
      </c>
      <c r="C35" s="17" t="s">
        <v>67</v>
      </c>
      <c r="D35" s="25">
        <v>0.11388888888888889</v>
      </c>
      <c r="E35" s="25">
        <v>0.3326388888888889</v>
      </c>
      <c r="F35" s="25">
        <v>0.02638888888888889</v>
      </c>
      <c r="G35" s="25">
        <v>0.4166666666666667</v>
      </c>
      <c r="H35" s="26">
        <v>0.07847222222222222</v>
      </c>
      <c r="I35" s="25">
        <v>0.22430555555555556</v>
      </c>
      <c r="J35" s="25">
        <v>0.002777777777777778</v>
      </c>
      <c r="K35" s="18"/>
      <c r="L35" s="25">
        <v>0.02291666666666667</v>
      </c>
      <c r="M35" s="60">
        <v>0.02090277777777778</v>
      </c>
      <c r="N35" s="61">
        <f t="shared" si="0"/>
        <v>1806</v>
      </c>
    </row>
    <row r="36" spans="1:14" ht="12.75">
      <c r="A36" s="16">
        <v>40</v>
      </c>
      <c r="B36" s="17" t="s">
        <v>68</v>
      </c>
      <c r="C36" s="17" t="s">
        <v>69</v>
      </c>
      <c r="D36" s="25">
        <v>0.11875</v>
      </c>
      <c r="E36" s="25">
        <v>0.15833333333333333</v>
      </c>
      <c r="F36" s="25">
        <v>0.4166666666666667</v>
      </c>
      <c r="G36" s="26">
        <v>0.0125</v>
      </c>
      <c r="H36" s="25">
        <v>0.02361111111111111</v>
      </c>
      <c r="I36" s="26">
        <v>0.004166666666666667</v>
      </c>
      <c r="J36" s="26">
        <v>0.008333333333333333</v>
      </c>
      <c r="K36" s="18"/>
      <c r="L36" s="25">
        <v>0.03263888888888889</v>
      </c>
      <c r="M36" s="60">
        <v>0.012916666666666667</v>
      </c>
      <c r="N36" s="61">
        <f t="shared" si="0"/>
        <v>1116</v>
      </c>
    </row>
    <row r="37" spans="1:14" ht="12.75">
      <c r="A37" s="16">
        <v>41</v>
      </c>
      <c r="B37" s="17" t="s">
        <v>70</v>
      </c>
      <c r="C37" s="17" t="s">
        <v>71</v>
      </c>
      <c r="D37" s="25">
        <v>0.11805555555555557</v>
      </c>
      <c r="E37" s="25">
        <v>0.3326388888888889</v>
      </c>
      <c r="F37" s="25">
        <v>0.02638888888888889</v>
      </c>
      <c r="G37" s="26">
        <v>0.05069444444444445</v>
      </c>
      <c r="H37" s="26">
        <v>0.10208333333333335</v>
      </c>
      <c r="I37" s="25">
        <v>0.03333333333333333</v>
      </c>
      <c r="J37" s="26">
        <v>0.05069444444444445</v>
      </c>
      <c r="K37" s="18"/>
      <c r="L37" s="25">
        <v>0.11388888888888889</v>
      </c>
      <c r="M37" s="60">
        <v>0.013796296296296298</v>
      </c>
      <c r="N37" s="61">
        <f t="shared" si="0"/>
        <v>1192</v>
      </c>
    </row>
    <row r="38" spans="1:14" ht="12.75">
      <c r="A38" s="16">
        <v>42</v>
      </c>
      <c r="B38" s="17" t="s">
        <v>72</v>
      </c>
      <c r="C38" s="19" t="s">
        <v>173</v>
      </c>
      <c r="D38" s="25">
        <v>0.15625</v>
      </c>
      <c r="E38" s="25">
        <v>0.4166666666666667</v>
      </c>
      <c r="F38" s="25">
        <v>0.4166666666666667</v>
      </c>
      <c r="G38" s="26">
        <v>0.08333333333333333</v>
      </c>
      <c r="H38" s="26">
        <v>0.03125</v>
      </c>
      <c r="I38" s="26">
        <v>0.01875</v>
      </c>
      <c r="J38" s="26">
        <v>0.010416666666666666</v>
      </c>
      <c r="K38" s="18"/>
      <c r="L38" s="25">
        <v>0.044444444444444446</v>
      </c>
      <c r="M38" s="60">
        <v>0.01962962962962963</v>
      </c>
      <c r="N38" s="61">
        <f t="shared" si="0"/>
        <v>1696</v>
      </c>
    </row>
    <row r="39" spans="1:14" ht="12.75">
      <c r="A39" s="16">
        <v>43</v>
      </c>
      <c r="B39" s="17" t="s">
        <v>73</v>
      </c>
      <c r="C39" s="17" t="s">
        <v>74</v>
      </c>
      <c r="D39" s="25">
        <v>0.12291666666666667</v>
      </c>
      <c r="E39" s="25">
        <v>0.24861111111111112</v>
      </c>
      <c r="F39" s="25">
        <v>0.4166666666666667</v>
      </c>
      <c r="G39" s="26">
        <v>0.041666666666666664</v>
      </c>
      <c r="H39" s="26">
        <v>0.007638888888888889</v>
      </c>
      <c r="I39" s="25">
        <v>0.04513888888888889</v>
      </c>
      <c r="J39" s="26">
        <v>0.0375</v>
      </c>
      <c r="K39" s="18"/>
      <c r="L39" s="25">
        <v>0.06041666666666667</v>
      </c>
      <c r="M39" s="60">
        <v>0.016342592592592593</v>
      </c>
      <c r="N39" s="61">
        <f t="shared" si="0"/>
        <v>1412</v>
      </c>
    </row>
    <row r="40" spans="1:14" ht="12.75">
      <c r="A40" s="16">
        <v>44</v>
      </c>
      <c r="B40" s="17" t="s">
        <v>75</v>
      </c>
      <c r="C40" s="17" t="s">
        <v>76</v>
      </c>
      <c r="D40" s="25">
        <v>0.11458333333333333</v>
      </c>
      <c r="E40" s="25">
        <v>0.3326388888888889</v>
      </c>
      <c r="F40" s="25">
        <v>0.4166666666666667</v>
      </c>
      <c r="G40" s="26">
        <v>0.10833333333333334</v>
      </c>
      <c r="H40" s="26">
        <v>0.015972222222222224</v>
      </c>
      <c r="I40" s="25">
        <v>0.003472222222222222</v>
      </c>
      <c r="J40" s="25">
        <v>0.05833333333333333</v>
      </c>
      <c r="K40" s="18"/>
      <c r="L40" s="25">
        <v>0.034027777777777775</v>
      </c>
      <c r="M40" s="60">
        <v>0.01806712962962963</v>
      </c>
      <c r="N40" s="61">
        <f t="shared" si="0"/>
        <v>1561</v>
      </c>
    </row>
    <row r="41" spans="1:14" ht="12.75">
      <c r="A41" s="16">
        <v>45</v>
      </c>
      <c r="B41" s="17" t="s">
        <v>77</v>
      </c>
      <c r="C41" s="17" t="s">
        <v>78</v>
      </c>
      <c r="D41" s="25">
        <v>0.12916666666666668</v>
      </c>
      <c r="E41" s="25">
        <v>0.3326388888888889</v>
      </c>
      <c r="F41" s="25">
        <v>0.4166666666666667</v>
      </c>
      <c r="G41" s="26">
        <v>0.04027777777777778</v>
      </c>
      <c r="H41" s="25">
        <v>0.08055555555555556</v>
      </c>
      <c r="I41" s="25">
        <v>0.035416666666666666</v>
      </c>
      <c r="J41" s="25">
        <v>0.0125</v>
      </c>
      <c r="K41" s="18"/>
      <c r="L41" s="25">
        <v>0.06388888888888888</v>
      </c>
      <c r="M41" s="60">
        <v>0.01851851851851852</v>
      </c>
      <c r="N41" s="61">
        <f t="shared" si="0"/>
        <v>1600</v>
      </c>
    </row>
    <row r="42" spans="1:14" ht="12.75">
      <c r="A42" s="16">
        <v>46</v>
      </c>
      <c r="B42" s="17" t="s">
        <v>79</v>
      </c>
      <c r="C42" s="17" t="s">
        <v>80</v>
      </c>
      <c r="D42" s="25">
        <v>0.11805555555555557</v>
      </c>
      <c r="E42" s="25">
        <v>0.13680555555555554</v>
      </c>
      <c r="F42" s="25">
        <v>0.004861111111111111</v>
      </c>
      <c r="G42" s="25">
        <v>0.02152777777777778</v>
      </c>
      <c r="H42" s="26">
        <v>0.019444444444444445</v>
      </c>
      <c r="I42" s="25">
        <v>0.004166666666666667</v>
      </c>
      <c r="J42" s="25">
        <v>0.004166666666666667</v>
      </c>
      <c r="K42" s="18"/>
      <c r="L42" s="25">
        <v>0.02638888888888889</v>
      </c>
      <c r="M42" s="60">
        <v>0.005590277777777778</v>
      </c>
      <c r="N42" s="61">
        <f t="shared" si="0"/>
        <v>483</v>
      </c>
    </row>
    <row r="43" spans="1:14" ht="12.75">
      <c r="A43" s="16">
        <v>47</v>
      </c>
      <c r="B43" s="17" t="s">
        <v>81</v>
      </c>
      <c r="C43" s="17" t="s">
        <v>82</v>
      </c>
      <c r="D43" s="25">
        <v>0.11597222222222221</v>
      </c>
      <c r="E43" s="25">
        <v>0.3326388888888889</v>
      </c>
      <c r="F43" s="25">
        <v>0.4166666666666667</v>
      </c>
      <c r="G43" s="26">
        <v>0.03333333333333333</v>
      </c>
      <c r="H43" s="26">
        <v>0.005555555555555556</v>
      </c>
      <c r="I43" s="25">
        <v>0.06805555555555555</v>
      </c>
      <c r="J43" s="25">
        <v>0.02638888888888889</v>
      </c>
      <c r="K43" s="18"/>
      <c r="L43" s="25">
        <v>0.06388888888888888</v>
      </c>
      <c r="M43" s="60">
        <v>0.017708333333333333</v>
      </c>
      <c r="N43" s="61">
        <f t="shared" si="0"/>
        <v>1530</v>
      </c>
    </row>
    <row r="44" spans="1:14" ht="12.75">
      <c r="A44" s="16">
        <v>48</v>
      </c>
      <c r="B44" s="17" t="s">
        <v>83</v>
      </c>
      <c r="C44" s="17" t="s">
        <v>84</v>
      </c>
      <c r="D44" s="25">
        <v>0.12361111111111112</v>
      </c>
      <c r="E44" s="25">
        <v>0.14652777777777778</v>
      </c>
      <c r="F44" s="25">
        <v>0.02638888888888889</v>
      </c>
      <c r="G44" s="25">
        <v>0.15416666666666667</v>
      </c>
      <c r="H44" s="26">
        <v>0.07361111111111111</v>
      </c>
      <c r="I44" s="25">
        <v>0</v>
      </c>
      <c r="J44" s="25">
        <v>0</v>
      </c>
      <c r="K44" s="25"/>
      <c r="L44" s="25">
        <v>0.18541666666666667</v>
      </c>
      <c r="M44" s="60">
        <v>0.011828703703703704</v>
      </c>
      <c r="N44" s="61">
        <f t="shared" si="0"/>
        <v>1022</v>
      </c>
    </row>
    <row r="45" spans="1:14" ht="12.75">
      <c r="A45" s="16">
        <v>49</v>
      </c>
      <c r="B45" s="17" t="s">
        <v>85</v>
      </c>
      <c r="C45" s="17" t="s">
        <v>86</v>
      </c>
      <c r="D45" s="25">
        <v>0.12638888888888888</v>
      </c>
      <c r="E45" s="25">
        <v>0.19236111111111112</v>
      </c>
      <c r="F45" s="25">
        <v>0.004861111111111111</v>
      </c>
      <c r="G45" s="26">
        <v>0.024305555555555556</v>
      </c>
      <c r="H45" s="26">
        <v>0.04513888888888889</v>
      </c>
      <c r="I45" s="25">
        <v>0.06319444444444444</v>
      </c>
      <c r="J45" s="26">
        <v>0.0020833333333333333</v>
      </c>
      <c r="K45" s="18"/>
      <c r="L45" s="25">
        <v>0.08055555555555556</v>
      </c>
      <c r="M45" s="60">
        <v>0.008981481481481481</v>
      </c>
      <c r="N45" s="61">
        <f t="shared" si="0"/>
        <v>776</v>
      </c>
    </row>
    <row r="46" spans="1:14" ht="12.75">
      <c r="A46" s="16">
        <v>50</v>
      </c>
      <c r="B46" s="17" t="s">
        <v>87</v>
      </c>
      <c r="C46" s="17" t="s">
        <v>124</v>
      </c>
      <c r="D46" s="25">
        <v>0.12361111111111112</v>
      </c>
      <c r="E46" s="25">
        <v>0.4166666666666667</v>
      </c>
      <c r="F46" s="25">
        <v>0.4166666666666667</v>
      </c>
      <c r="G46" s="25">
        <v>0.07847222222222222</v>
      </c>
      <c r="H46" s="25">
        <v>0.08541666666666665</v>
      </c>
      <c r="I46" s="25">
        <v>0.13055555555555556</v>
      </c>
      <c r="J46" s="25">
        <v>0.027083333333333334</v>
      </c>
      <c r="K46" s="18"/>
      <c r="L46" s="25">
        <v>0.08958333333333333</v>
      </c>
      <c r="M46" s="60">
        <v>0.02280092592592593</v>
      </c>
      <c r="N46" s="61">
        <f t="shared" si="0"/>
        <v>1970</v>
      </c>
    </row>
    <row r="47" spans="1:14" ht="12.75">
      <c r="A47" s="16">
        <v>51</v>
      </c>
      <c r="B47" s="17" t="s">
        <v>88</v>
      </c>
      <c r="C47" s="17" t="s">
        <v>89</v>
      </c>
      <c r="D47" s="25">
        <v>0.11041666666666666</v>
      </c>
      <c r="E47" s="25">
        <v>0.15625</v>
      </c>
      <c r="F47" s="25">
        <v>0.016666666666666666</v>
      </c>
      <c r="G47" s="25">
        <v>0.013888888888888888</v>
      </c>
      <c r="H47" s="25">
        <v>0.009722222222222222</v>
      </c>
      <c r="I47" s="25">
        <v>0</v>
      </c>
      <c r="J47" s="25">
        <v>0.001388888888888889</v>
      </c>
      <c r="K47" s="18"/>
      <c r="L47" s="25">
        <v>0.019444444444444445</v>
      </c>
      <c r="M47" s="60">
        <v>0.005462962962962964</v>
      </c>
      <c r="N47" s="61">
        <f t="shared" si="0"/>
        <v>472</v>
      </c>
    </row>
    <row r="48" spans="1:14" ht="12.75">
      <c r="A48" s="16">
        <v>52</v>
      </c>
      <c r="B48" s="17" t="s">
        <v>90</v>
      </c>
      <c r="C48" s="17" t="s">
        <v>91</v>
      </c>
      <c r="D48" s="25">
        <v>0.15138888888888888</v>
      </c>
      <c r="E48" s="25">
        <v>0.3326388888888889</v>
      </c>
      <c r="F48" s="25">
        <v>0.013888888888888888</v>
      </c>
      <c r="G48" s="25">
        <v>0.24583333333333335</v>
      </c>
      <c r="H48" s="25">
        <v>0.16111111111111112</v>
      </c>
      <c r="I48" s="25">
        <v>0.2708333333333333</v>
      </c>
      <c r="J48" s="25">
        <v>0.4166666666666667</v>
      </c>
      <c r="K48" s="18"/>
      <c r="L48" s="25">
        <v>0.2041666666666667</v>
      </c>
      <c r="M48" s="60">
        <v>0.029942129629629628</v>
      </c>
      <c r="N48" s="61">
        <f t="shared" si="0"/>
        <v>2587</v>
      </c>
    </row>
    <row r="49" spans="1:14" ht="12.75">
      <c r="A49" s="16">
        <v>53</v>
      </c>
      <c r="B49" s="17" t="s">
        <v>92</v>
      </c>
      <c r="C49" s="17" t="s">
        <v>93</v>
      </c>
      <c r="D49" s="25">
        <v>0.1986111111111111</v>
      </c>
      <c r="E49" s="25"/>
      <c r="F49" s="18"/>
      <c r="G49" s="18"/>
      <c r="H49" s="18"/>
      <c r="I49" s="18"/>
      <c r="J49" s="18"/>
      <c r="K49" s="18"/>
      <c r="L49" s="18"/>
      <c r="M49" s="60"/>
      <c r="N49" s="61"/>
    </row>
    <row r="50" spans="1:14" ht="12.75">
      <c r="A50" s="16">
        <v>55</v>
      </c>
      <c r="B50" s="17" t="s">
        <v>94</v>
      </c>
      <c r="C50" s="17" t="s">
        <v>95</v>
      </c>
      <c r="D50" s="25">
        <v>0.13055555555555556</v>
      </c>
      <c r="E50" s="25">
        <v>0.2791666666666667</v>
      </c>
      <c r="F50" s="25">
        <v>0.4166666666666667</v>
      </c>
      <c r="G50" s="25">
        <v>0.06666666666666667</v>
      </c>
      <c r="H50" s="26">
        <v>0.011805555555555555</v>
      </c>
      <c r="I50" s="25">
        <v>0.12708333333333333</v>
      </c>
      <c r="J50" s="25">
        <v>0.07430555555555556</v>
      </c>
      <c r="K50" s="18"/>
      <c r="L50" s="25">
        <v>0.14375</v>
      </c>
      <c r="M50" s="60">
        <v>0.021180555555555553</v>
      </c>
      <c r="N50" s="61">
        <f t="shared" si="0"/>
        <v>1830</v>
      </c>
    </row>
    <row r="51" spans="1:14" ht="12.75">
      <c r="A51" s="16">
        <v>56</v>
      </c>
      <c r="B51" s="17" t="s">
        <v>96</v>
      </c>
      <c r="C51" s="17" t="s">
        <v>97</v>
      </c>
      <c r="D51" s="25">
        <v>0.125</v>
      </c>
      <c r="E51" s="25">
        <v>0.3326388888888889</v>
      </c>
      <c r="F51" s="25">
        <v>0.001388888888888889</v>
      </c>
      <c r="G51" s="26">
        <v>0.036111111111111115</v>
      </c>
      <c r="H51" s="26">
        <v>0.061111111111111116</v>
      </c>
      <c r="I51" s="25">
        <v>0.006944444444444444</v>
      </c>
      <c r="J51" s="26">
        <v>0.0125</v>
      </c>
      <c r="K51" s="18"/>
      <c r="L51" s="25">
        <v>0.04027777777777778</v>
      </c>
      <c r="M51" s="60">
        <v>0.010266203703703703</v>
      </c>
      <c r="N51" s="61">
        <f t="shared" si="0"/>
        <v>887</v>
      </c>
    </row>
    <row r="52" spans="1:14" ht="12.75">
      <c r="A52" s="16">
        <v>57</v>
      </c>
      <c r="B52" s="17" t="s">
        <v>98</v>
      </c>
      <c r="C52" s="17" t="s">
        <v>99</v>
      </c>
      <c r="D52" s="25">
        <v>0.12083333333333333</v>
      </c>
      <c r="E52" s="25">
        <v>0.3326388888888889</v>
      </c>
      <c r="F52" s="25">
        <v>0.011805555555555555</v>
      </c>
      <c r="G52" s="26">
        <v>0.044444444444444446</v>
      </c>
      <c r="H52" s="25">
        <v>0.03333333333333333</v>
      </c>
      <c r="I52" s="25">
        <v>0.4166666666666667</v>
      </c>
      <c r="J52" s="25">
        <v>0.11388888888888889</v>
      </c>
      <c r="K52" s="18"/>
      <c r="L52" s="25">
        <v>0.34652777777777777</v>
      </c>
      <c r="M52" s="60">
        <v>0.023668981481481485</v>
      </c>
      <c r="N52" s="61">
        <f t="shared" si="0"/>
        <v>2045</v>
      </c>
    </row>
    <row r="53" spans="1:14" ht="12.75">
      <c r="A53" s="16">
        <v>58</v>
      </c>
      <c r="B53" s="17" t="s">
        <v>100</v>
      </c>
      <c r="C53" s="17" t="s">
        <v>101</v>
      </c>
      <c r="D53" s="25">
        <v>0.10486111111111111</v>
      </c>
      <c r="E53" s="25">
        <v>0.12291666666666667</v>
      </c>
      <c r="F53" s="25">
        <v>0.02152777777777778</v>
      </c>
      <c r="G53" s="25">
        <v>0.002777777777777778</v>
      </c>
      <c r="H53" s="25">
        <v>0.005555555555555556</v>
      </c>
      <c r="I53" s="25">
        <v>0.004861111111111111</v>
      </c>
      <c r="J53" s="26">
        <v>0.00625</v>
      </c>
      <c r="K53" s="25"/>
      <c r="L53" s="25">
        <v>0.0125</v>
      </c>
      <c r="M53" s="60">
        <v>0.0046875</v>
      </c>
      <c r="N53" s="61">
        <f t="shared" si="0"/>
        <v>405</v>
      </c>
    </row>
    <row r="54" spans="1:14" ht="12.75">
      <c r="A54" s="16">
        <v>59</v>
      </c>
      <c r="B54" s="17" t="s">
        <v>102</v>
      </c>
      <c r="C54" s="17" t="s">
        <v>103</v>
      </c>
      <c r="D54" s="25">
        <v>0.1986111111111111</v>
      </c>
      <c r="E54" s="25">
        <v>0.3326388888888889</v>
      </c>
      <c r="F54" s="25">
        <v>0.4166666666666667</v>
      </c>
      <c r="G54" s="25">
        <v>0.2638888888888889</v>
      </c>
      <c r="H54" s="25">
        <v>0.08055555555555556</v>
      </c>
      <c r="I54" s="25">
        <v>0.4166666666666667</v>
      </c>
      <c r="J54" s="25">
        <v>0.029166666666666664</v>
      </c>
      <c r="K54" s="18"/>
      <c r="L54" s="25">
        <v>0.06736111111111111</v>
      </c>
      <c r="M54" s="60">
        <v>0.03009259259259259</v>
      </c>
      <c r="N54" s="61">
        <f t="shared" si="0"/>
        <v>2600</v>
      </c>
    </row>
    <row r="55" spans="1:14" ht="12.75">
      <c r="A55" s="16">
        <v>64</v>
      </c>
      <c r="B55" s="17" t="s">
        <v>104</v>
      </c>
      <c r="C55" s="17" t="s">
        <v>105</v>
      </c>
      <c r="D55" s="25">
        <v>0.17152777777777775</v>
      </c>
      <c r="E55" s="25">
        <v>0.3326388888888889</v>
      </c>
      <c r="F55" s="25">
        <v>0.02638888888888889</v>
      </c>
      <c r="G55" s="25">
        <v>0.4166666666666667</v>
      </c>
      <c r="H55" s="25">
        <v>0.044444444444444446</v>
      </c>
      <c r="I55" s="25">
        <v>0.03125</v>
      </c>
      <c r="J55" s="25">
        <v>0.013888888888888888</v>
      </c>
      <c r="K55" s="18"/>
      <c r="L55" s="25">
        <v>0.07916666666666666</v>
      </c>
      <c r="M55" s="60">
        <v>0.018599537037037036</v>
      </c>
      <c r="N55" s="61">
        <f t="shared" si="0"/>
        <v>1607</v>
      </c>
    </row>
    <row r="56" spans="1:14" ht="12.75">
      <c r="A56" s="16">
        <v>65</v>
      </c>
      <c r="B56" s="17" t="s">
        <v>106</v>
      </c>
      <c r="C56" s="17" t="s">
        <v>107</v>
      </c>
      <c r="D56" s="25">
        <v>0.1986111111111111</v>
      </c>
      <c r="E56" s="25">
        <v>0.3326388888888889</v>
      </c>
      <c r="F56" s="25">
        <v>0.1486111111111111</v>
      </c>
      <c r="G56" s="25">
        <v>0.07777777777777778</v>
      </c>
      <c r="H56" s="26">
        <v>0.034027777777777775</v>
      </c>
      <c r="I56" s="25">
        <v>0.008333333333333333</v>
      </c>
      <c r="J56" s="26">
        <v>0.042361111111111106</v>
      </c>
      <c r="K56" s="18"/>
      <c r="L56" s="25">
        <v>0.0375</v>
      </c>
      <c r="M56" s="60">
        <v>0.014664351851851852</v>
      </c>
      <c r="N56" s="61">
        <f t="shared" si="0"/>
        <v>1267</v>
      </c>
    </row>
    <row r="57" spans="1:14" ht="12.75">
      <c r="A57" s="16">
        <v>69</v>
      </c>
      <c r="B57" s="17" t="s">
        <v>108</v>
      </c>
      <c r="C57" s="17" t="s">
        <v>123</v>
      </c>
      <c r="D57" s="25">
        <v>0.10208333333333335</v>
      </c>
      <c r="E57" s="25">
        <v>0.07569444444444444</v>
      </c>
      <c r="F57" s="25">
        <v>0.0006944444444444445</v>
      </c>
      <c r="G57" s="25">
        <v>0.13958333333333334</v>
      </c>
      <c r="H57" s="25">
        <v>0.019444444444444445</v>
      </c>
      <c r="I57" s="26">
        <v>0.011805555555555555</v>
      </c>
      <c r="J57" s="25">
        <v>0.004166666666666667</v>
      </c>
      <c r="K57" s="18"/>
      <c r="L57" s="25">
        <v>0.022222222222222223</v>
      </c>
      <c r="M57" s="60">
        <v>0.006261574074074075</v>
      </c>
      <c r="N57" s="61">
        <f t="shared" si="0"/>
        <v>541</v>
      </c>
    </row>
    <row r="58" spans="1:14" ht="12.75">
      <c r="A58" s="16">
        <v>70</v>
      </c>
      <c r="B58" s="17" t="s">
        <v>174</v>
      </c>
      <c r="C58" s="17" t="s">
        <v>109</v>
      </c>
      <c r="D58" s="25">
        <v>0.11875</v>
      </c>
      <c r="E58" s="25">
        <v>0.19305555555555554</v>
      </c>
      <c r="F58" s="25">
        <v>0.02638888888888889</v>
      </c>
      <c r="G58" s="25">
        <v>0.2423611111111111</v>
      </c>
      <c r="H58" s="26">
        <v>0.013888888888888888</v>
      </c>
      <c r="I58" s="25">
        <v>0.14930555555555555</v>
      </c>
      <c r="J58" s="25">
        <v>0.008333333333333333</v>
      </c>
      <c r="K58" s="18"/>
      <c r="L58" s="25">
        <v>0.044444444444444446</v>
      </c>
      <c r="M58" s="60">
        <v>0.013275462962962963</v>
      </c>
      <c r="N58" s="61">
        <f t="shared" si="0"/>
        <v>1147</v>
      </c>
    </row>
    <row r="59" spans="1:14" ht="12.75">
      <c r="A59" s="16">
        <v>71</v>
      </c>
      <c r="B59" s="17" t="s">
        <v>110</v>
      </c>
      <c r="C59" s="17" t="s">
        <v>111</v>
      </c>
      <c r="D59" s="25">
        <v>0.1986111111111111</v>
      </c>
      <c r="E59" s="25">
        <v>0.14652777777777778</v>
      </c>
      <c r="F59" s="25">
        <v>0.02638888888888889</v>
      </c>
      <c r="G59" s="25">
        <v>0.03333333333333333</v>
      </c>
      <c r="H59" s="25">
        <v>0.034722222222222224</v>
      </c>
      <c r="I59" s="25">
        <v>0.4166666666666667</v>
      </c>
      <c r="J59" s="26">
        <v>0.04652777777777778</v>
      </c>
      <c r="K59" s="18"/>
      <c r="L59" s="25">
        <v>0.08472222222222221</v>
      </c>
      <c r="M59" s="60">
        <v>0.016458333333333332</v>
      </c>
      <c r="N59" s="61">
        <f t="shared" si="0"/>
        <v>1422</v>
      </c>
    </row>
    <row r="60" spans="1:14" ht="12.75">
      <c r="A60" s="16">
        <v>73</v>
      </c>
      <c r="B60" s="17" t="s">
        <v>112</v>
      </c>
      <c r="C60" s="17" t="s">
        <v>113</v>
      </c>
      <c r="D60" s="25">
        <v>0.11944444444444445</v>
      </c>
      <c r="E60" s="25">
        <v>0.16875</v>
      </c>
      <c r="G60" s="18"/>
      <c r="H60" s="18"/>
      <c r="I60" s="18"/>
      <c r="J60" s="18"/>
      <c r="K60" s="18"/>
      <c r="L60" s="18"/>
      <c r="M60" s="60"/>
      <c r="N60" s="61"/>
    </row>
    <row r="61" spans="1:14" ht="12.75">
      <c r="A61" s="16">
        <v>77</v>
      </c>
      <c r="B61" s="17" t="s">
        <v>114</v>
      </c>
      <c r="C61" s="17" t="s">
        <v>115</v>
      </c>
      <c r="D61" s="25">
        <v>0.10694444444444444</v>
      </c>
      <c r="E61" s="25">
        <v>0.18194444444444444</v>
      </c>
      <c r="F61" s="25">
        <v>0.02638888888888889</v>
      </c>
      <c r="G61" s="26">
        <v>0.20486111111111113</v>
      </c>
      <c r="H61" s="26">
        <v>0.03888888888888889</v>
      </c>
      <c r="I61" s="25">
        <v>0.001388888888888889</v>
      </c>
      <c r="J61" s="25">
        <v>0.004861111111111111</v>
      </c>
      <c r="K61" s="18"/>
      <c r="L61" s="25">
        <v>0.017361111111111112</v>
      </c>
      <c r="M61" s="60">
        <v>0.009710648148148147</v>
      </c>
      <c r="N61" s="61">
        <f t="shared" si="0"/>
        <v>839</v>
      </c>
    </row>
    <row r="62" spans="1:14" ht="12.75">
      <c r="A62" s="16">
        <v>78</v>
      </c>
      <c r="B62" s="17" t="s">
        <v>116</v>
      </c>
      <c r="C62" s="17" t="s">
        <v>117</v>
      </c>
      <c r="D62" s="25">
        <v>0.1986111111111111</v>
      </c>
      <c r="E62" s="25">
        <v>0.3326388888888889</v>
      </c>
      <c r="F62" s="25">
        <v>0.02638888888888889</v>
      </c>
      <c r="G62" s="25">
        <v>0.4166666666666667</v>
      </c>
      <c r="H62" s="25">
        <v>0.025</v>
      </c>
      <c r="I62" s="25">
        <v>0.0798611111111111</v>
      </c>
      <c r="J62" s="25">
        <v>0.06180555555555556</v>
      </c>
      <c r="K62" s="18"/>
      <c r="L62" s="25">
        <v>0.06180555555555556</v>
      </c>
      <c r="M62" s="60">
        <v>0.020046296296296295</v>
      </c>
      <c r="N62" s="61">
        <f t="shared" si="0"/>
        <v>1732</v>
      </c>
    </row>
    <row r="63" spans="1:14" ht="12.75">
      <c r="A63" s="16">
        <v>85</v>
      </c>
      <c r="B63" s="17" t="s">
        <v>118</v>
      </c>
      <c r="C63" s="17" t="s">
        <v>119</v>
      </c>
      <c r="D63" s="25">
        <v>0.16875</v>
      </c>
      <c r="E63" s="25">
        <v>0.3326388888888889</v>
      </c>
      <c r="F63" s="25">
        <v>0.02361111111111111</v>
      </c>
      <c r="G63" s="25">
        <v>0.4166666666666667</v>
      </c>
      <c r="H63" s="25">
        <v>0.15763888888888888</v>
      </c>
      <c r="I63" s="25">
        <v>0.3444444444444445</v>
      </c>
      <c r="J63" s="25">
        <v>0.15</v>
      </c>
      <c r="K63" s="18"/>
      <c r="L63" s="25">
        <v>0.13472222222222222</v>
      </c>
      <c r="M63" s="60">
        <v>0.028807870370370373</v>
      </c>
      <c r="N63" s="61">
        <f t="shared" si="0"/>
        <v>2489</v>
      </c>
    </row>
    <row r="64" spans="1:14" ht="12.75">
      <c r="A64" s="16">
        <v>97</v>
      </c>
      <c r="B64" s="17" t="s">
        <v>120</v>
      </c>
      <c r="C64" s="17" t="s">
        <v>121</v>
      </c>
      <c r="D64" s="25">
        <v>0.12847222222222224</v>
      </c>
      <c r="E64" s="25">
        <v>0.3326388888888889</v>
      </c>
      <c r="F64" s="25">
        <v>0.4166666666666667</v>
      </c>
      <c r="G64" s="25">
        <v>0.4166666666666667</v>
      </c>
      <c r="H64" s="25">
        <v>0.016666666666666666</v>
      </c>
      <c r="I64" s="25">
        <v>0.29930555555555555</v>
      </c>
      <c r="J64" s="25">
        <v>0.32708333333333334</v>
      </c>
      <c r="K64" s="18"/>
      <c r="L64" s="25">
        <v>0.17916666666666667</v>
      </c>
      <c r="M64" s="60">
        <v>0.035277777777777776</v>
      </c>
      <c r="N64" s="61">
        <f t="shared" si="0"/>
        <v>3048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Alexey K. Zheckov</cp:lastModifiedBy>
  <dcterms:created xsi:type="dcterms:W3CDTF">2000-03-21T10:47:06Z</dcterms:created>
  <dcterms:modified xsi:type="dcterms:W3CDTF">2000-03-21T21:21:53Z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