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264" windowHeight="10188" activeTab="1"/>
  </bookViews>
  <sheets>
    <sheet name="Итог результаты" sheetId="1" r:id="rId1"/>
    <sheet name="Предварительные результаты" sheetId="2" r:id="rId2"/>
    <sheet name="Нормативы РД" sheetId="3" r:id="rId3"/>
    <sheet name="Нормативы ВКВ" sheetId="4" r:id="rId4"/>
  </sheets>
  <definedNames>
    <definedName name="_xlnm._FilterDatabase" localSheetId="0" hidden="1">'Итог результаты'!$H$1:$H$58</definedName>
    <definedName name="_xlnm._FilterDatabase" localSheetId="1" hidden="1">'Предварительные результаты'!$CM$1:$CM$58</definedName>
    <definedName name="_xlnm.Print_Area" localSheetId="0">'Итог результаты'!$A$3:$G$58</definedName>
    <definedName name="_xlnm.Print_Area" localSheetId="1">'Предварительные результаты'!$A$3:$CL$58</definedName>
  </definedNames>
  <calcPr fullCalcOnLoad="1"/>
</workbook>
</file>

<file path=xl/comments1.xml><?xml version="1.0" encoding="utf-8"?>
<comments xmlns="http://schemas.openxmlformats.org/spreadsheetml/2006/main">
  <authors>
    <author>Игорь Савельев</author>
  </authors>
  <commentList>
    <comment ref="S51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света
</t>
        </r>
      </text>
    </comment>
    <comment ref="T48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U40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U30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V44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V42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W5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W53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X49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</commentList>
</comments>
</file>

<file path=xl/comments2.xml><?xml version="1.0" encoding="utf-8"?>
<comments xmlns="http://schemas.openxmlformats.org/spreadsheetml/2006/main">
  <authors>
    <author>Игорь Савельев</author>
    <author>noname</author>
  </authors>
  <commentList>
    <comment ref="CF13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CF23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BS35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T39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
</t>
        </r>
      </text>
    </comment>
    <comment ref="CX5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света
</t>
        </r>
      </text>
    </comment>
    <comment ref="CY29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CZ35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CZ30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DA39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DA27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DB10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DB19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DC15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без шлемов</t>
        </r>
      </text>
    </comment>
    <comment ref="BS42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CF14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CF17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CF54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CF37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</t>
        </r>
      </text>
    </comment>
    <comment ref="CF29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База
4 касания
</t>
        </r>
      </text>
    </comment>
    <comment ref="CF11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Касание конуса
</t>
        </r>
      </text>
    </comment>
    <comment ref="CF16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Касание конуса
</t>
        </r>
      </text>
    </comment>
    <comment ref="CF7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Касание конуса
</t>
        </r>
      </text>
    </comment>
    <comment ref="CF41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Касание конуса
</t>
        </r>
      </text>
    </comment>
    <comment ref="CF52" authorId="0">
      <text>
        <r>
          <rPr>
            <b/>
            <sz val="8"/>
            <rFont val="Tahoma"/>
            <family val="0"/>
          </rPr>
          <t>Игорь Савельев:</t>
        </r>
        <r>
          <rPr>
            <sz val="8"/>
            <rFont val="Tahoma"/>
            <family val="0"/>
          </rPr>
          <t xml:space="preserve">
4 Касания конуса
</t>
        </r>
      </text>
    </comment>
    <comment ref="BY39" authorId="1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расчетное время
</t>
        </r>
      </text>
    </comment>
    <comment ref="BY46" authorId="1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расчетное время
</t>
        </r>
      </text>
    </comment>
    <comment ref="BY17" authorId="1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расчетное время
</t>
        </r>
      </text>
    </comment>
    <comment ref="BY58" authorId="1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расчетное время
</t>
        </r>
      </text>
    </comment>
    <comment ref="BY29" authorId="1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расчетное время
</t>
        </r>
      </text>
    </comment>
    <comment ref="BY15" authorId="1">
      <text>
        <r>
          <rPr>
            <b/>
            <sz val="8"/>
            <rFont val="Tahoma"/>
            <family val="0"/>
          </rPr>
          <t>noname:</t>
        </r>
        <r>
          <rPr>
            <sz val="8"/>
            <rFont val="Tahoma"/>
            <family val="0"/>
          </rPr>
          <t xml:space="preserve">
расчетное время
</t>
        </r>
      </text>
    </comment>
  </commentList>
</comments>
</file>

<file path=xl/sharedStrings.xml><?xml version="1.0" encoding="utf-8"?>
<sst xmlns="http://schemas.openxmlformats.org/spreadsheetml/2006/main" count="673" uniqueCount="226">
  <si>
    <t>№ п/п</t>
  </si>
  <si>
    <t>Марка а/м</t>
  </si>
  <si>
    <t>Новиков Кирилл</t>
  </si>
  <si>
    <t>студент</t>
  </si>
  <si>
    <t>Кажиневский Олег</t>
  </si>
  <si>
    <t>Руженцев Михаил</t>
  </si>
  <si>
    <t>Хинский Кирилл</t>
  </si>
  <si>
    <t>Артемьев Дмитрий</t>
  </si>
  <si>
    <t>Козленко Евгений</t>
  </si>
  <si>
    <t>Юрин Артём</t>
  </si>
  <si>
    <t>Иванов Сергей</t>
  </si>
  <si>
    <t>Белов Илья</t>
  </si>
  <si>
    <t>Ласков Максим</t>
  </si>
  <si>
    <t>Шулимов Василий</t>
  </si>
  <si>
    <t>Литвиненко Роман</t>
  </si>
  <si>
    <t>Шишков Сергей</t>
  </si>
  <si>
    <t>Нестеренко Слава</t>
  </si>
  <si>
    <t>Терехов Юрий</t>
  </si>
  <si>
    <t>Регентов Саша</t>
  </si>
  <si>
    <t>Еникеев Кирилл</t>
  </si>
  <si>
    <t>Еникеев Тимур</t>
  </si>
  <si>
    <t>Максимов Дмитрий</t>
  </si>
  <si>
    <t>Каньшин Павел</t>
  </si>
  <si>
    <t>Басков Иван</t>
  </si>
  <si>
    <t>Вислогузов Михаил</t>
  </si>
  <si>
    <t>Ершов Иван</t>
  </si>
  <si>
    <t>Кятырин Андрей</t>
  </si>
  <si>
    <t>Андреев Андрей</t>
  </si>
  <si>
    <t>Марценюк Вячеслав</t>
  </si>
  <si>
    <t>Якимцев Антон</t>
  </si>
  <si>
    <t>Китов Андрей</t>
  </si>
  <si>
    <t>Кирилюк Алексей</t>
  </si>
  <si>
    <t>Титов Фёдор</t>
  </si>
  <si>
    <t>Сербайло Андрей</t>
  </si>
  <si>
    <t>Безус Дмитрий</t>
  </si>
  <si>
    <t>Турспеков Мурат</t>
  </si>
  <si>
    <t>выпускник</t>
  </si>
  <si>
    <t>Турспекова Алия</t>
  </si>
  <si>
    <t>Васильев Сергей</t>
  </si>
  <si>
    <t>абсолют</t>
  </si>
  <si>
    <t>Кудряшов Александр</t>
  </si>
  <si>
    <t>Сазоненко Константин</t>
  </si>
  <si>
    <t>Сазоненко Игорь</t>
  </si>
  <si>
    <t>Росин Андрей</t>
  </si>
  <si>
    <t>Погостина Ирина</t>
  </si>
  <si>
    <t>Кяйс Пётр</t>
  </si>
  <si>
    <t>Кондратов Сергей</t>
  </si>
  <si>
    <t>Гутовец Владимир</t>
  </si>
  <si>
    <t>Гутовец Регина</t>
  </si>
  <si>
    <t>Коростелев Михаил</t>
  </si>
  <si>
    <t>Ильясова Наталья</t>
  </si>
  <si>
    <t>Яковлев Дмитрий</t>
  </si>
  <si>
    <t>Яковлева Евгения</t>
  </si>
  <si>
    <t>Касенова Ольга</t>
  </si>
  <si>
    <t>Спицына Елена</t>
  </si>
  <si>
    <t>Куколкин Александр</t>
  </si>
  <si>
    <t>Куколкина Анна</t>
  </si>
  <si>
    <t>Ярыгин Сергей</t>
  </si>
  <si>
    <t>Светтев Андрей</t>
  </si>
  <si>
    <t>Касьянов Владимир</t>
  </si>
  <si>
    <t>Чебушев Алексей</t>
  </si>
  <si>
    <t>Макаров Евгений</t>
  </si>
  <si>
    <t>Лукашёва Екатерина</t>
  </si>
  <si>
    <t>Ивинский Максим</t>
  </si>
  <si>
    <t>Минакова Наталья</t>
  </si>
  <si>
    <t>Ермолаев Сергей</t>
  </si>
  <si>
    <t>Громов Алексей</t>
  </si>
  <si>
    <t>Решетников Сергей</t>
  </si>
  <si>
    <t>Мишин Иван</t>
  </si>
  <si>
    <t>Бондарь Юрий</t>
  </si>
  <si>
    <t>Челебаев Павел</t>
  </si>
  <si>
    <t>Шестаков Михаил</t>
  </si>
  <si>
    <t>Митина Елена</t>
  </si>
  <si>
    <t>Воронин Александр</t>
  </si>
  <si>
    <t>Якушенко Евгений</t>
  </si>
  <si>
    <t>Рыбаков Валерий</t>
  </si>
  <si>
    <t>Сергеев Андрей</t>
  </si>
  <si>
    <t>Чернышов Кирилл</t>
  </si>
  <si>
    <t>Калгушкин Максим</t>
  </si>
  <si>
    <t>Трифонов Иван</t>
  </si>
  <si>
    <t>Усачёва Ирина</t>
  </si>
  <si>
    <t>Пронин Евгений</t>
  </si>
  <si>
    <t>Пронин Станислав</t>
  </si>
  <si>
    <t>Майоров Андрей</t>
  </si>
  <si>
    <t>Степин Аркадий</t>
  </si>
  <si>
    <t>Прудовский Борис</t>
  </si>
  <si>
    <t>Старченко Ольга</t>
  </si>
  <si>
    <t>Никулин Владимир</t>
  </si>
  <si>
    <t>Бойко Алексей</t>
  </si>
  <si>
    <t>Шубин Константин</t>
  </si>
  <si>
    <t>Маренков Максим</t>
  </si>
  <si>
    <t>Джиоев Сослан</t>
  </si>
  <si>
    <t>Левченко Сергей</t>
  </si>
  <si>
    <t>Дудин Алексей</t>
  </si>
  <si>
    <t>Костин Василий</t>
  </si>
  <si>
    <t>Тихомиров Дмитрий</t>
  </si>
  <si>
    <t>Волков Михаил</t>
  </si>
  <si>
    <t>Мазиев Сергей</t>
  </si>
  <si>
    <t>Соловьёв Александр</t>
  </si>
  <si>
    <t>Дарьюшкин Алексей</t>
  </si>
  <si>
    <t>Савинкоф Сергей</t>
  </si>
  <si>
    <t>Громыко Валентина</t>
  </si>
  <si>
    <t>Шеянов Олег</t>
  </si>
  <si>
    <t>Дмитриев Станислав</t>
  </si>
  <si>
    <t>Кусовкин Алексей</t>
  </si>
  <si>
    <t>Зеленин Алексей</t>
  </si>
  <si>
    <t>Кошелев Сергей</t>
  </si>
  <si>
    <t>Теснов Андрей</t>
  </si>
  <si>
    <t>Теснов Иван</t>
  </si>
  <si>
    <t>Новиков Геннадий</t>
  </si>
  <si>
    <t>Новиков Виталий</t>
  </si>
  <si>
    <t>Суша Сергей</t>
  </si>
  <si>
    <t>Мухин Олег</t>
  </si>
  <si>
    <t>1-й водитель</t>
  </si>
  <si>
    <t>2-й водитель</t>
  </si>
  <si>
    <t xml:space="preserve">ВАЗ-2108 </t>
  </si>
  <si>
    <t xml:space="preserve">ВАЗ-21013 </t>
  </si>
  <si>
    <t xml:space="preserve">ЗАЗ-1102 </t>
  </si>
  <si>
    <t xml:space="preserve">ВАЗ-21093 </t>
  </si>
  <si>
    <t xml:space="preserve">ВАЗ-2106 </t>
  </si>
  <si>
    <t xml:space="preserve">ВАЗ-21083 </t>
  </si>
  <si>
    <t xml:space="preserve">ВАЗ-21061 </t>
  </si>
  <si>
    <t>Subaru Impreza</t>
  </si>
  <si>
    <t xml:space="preserve">ВАЗ-21063 </t>
  </si>
  <si>
    <t xml:space="preserve">Mazda 3 </t>
  </si>
  <si>
    <t xml:space="preserve">ВАЗ-21099 </t>
  </si>
  <si>
    <t xml:space="preserve">ЗАЗ-110216 </t>
  </si>
  <si>
    <t xml:space="preserve">Ford Focus </t>
  </si>
  <si>
    <t xml:space="preserve">Opel Astra </t>
  </si>
  <si>
    <t>Toyota Carina</t>
  </si>
  <si>
    <t xml:space="preserve">ВАЗ-2107 </t>
  </si>
  <si>
    <t xml:space="preserve">Hyundai Sonata </t>
  </si>
  <si>
    <t xml:space="preserve">Hyundai </t>
  </si>
  <si>
    <t xml:space="preserve">ВАЗ-2111 </t>
  </si>
  <si>
    <t xml:space="preserve">ВАЗ-21053 </t>
  </si>
  <si>
    <t xml:space="preserve">Audi A3 </t>
  </si>
  <si>
    <t xml:space="preserve">Audi 100 </t>
  </si>
  <si>
    <t xml:space="preserve">ВАЗ-2112 </t>
  </si>
  <si>
    <t>Subaru Legacy</t>
  </si>
  <si>
    <t xml:space="preserve">Toyota Corona </t>
  </si>
  <si>
    <t xml:space="preserve">АЗЛК-21412 </t>
  </si>
  <si>
    <t xml:space="preserve">Астро 11301 </t>
  </si>
  <si>
    <t xml:space="preserve">ВАЗ-2110 </t>
  </si>
  <si>
    <t xml:space="preserve">Kia Sorento </t>
  </si>
  <si>
    <t>Daewoo Nexia</t>
  </si>
  <si>
    <t xml:space="preserve">Ford Sierra </t>
  </si>
  <si>
    <t xml:space="preserve">Volvo 740 </t>
  </si>
  <si>
    <t>Hyundai Starex</t>
  </si>
  <si>
    <t>Старт. №</t>
  </si>
  <si>
    <t>Зачет</t>
  </si>
  <si>
    <t>ТИ</t>
  </si>
  <si>
    <t>время назн</t>
  </si>
  <si>
    <t>время факт</t>
  </si>
  <si>
    <t>пенализ.</t>
  </si>
  <si>
    <t>КВ-0</t>
  </si>
  <si>
    <t>КВ-2</t>
  </si>
  <si>
    <t>КВ-3</t>
  </si>
  <si>
    <t>КВ-4</t>
  </si>
  <si>
    <t>КВ-5</t>
  </si>
  <si>
    <t>КВ-6</t>
  </si>
  <si>
    <t>КВ-7</t>
  </si>
  <si>
    <t>КВ-8</t>
  </si>
  <si>
    <t>КВ-9</t>
  </si>
  <si>
    <t>ДС-2 РД-1</t>
  </si>
  <si>
    <t>ДС-1 Слалом-1</t>
  </si>
  <si>
    <t>старт назн</t>
  </si>
  <si>
    <t>старт факт</t>
  </si>
  <si>
    <t>финиш факт</t>
  </si>
  <si>
    <t>результат</t>
  </si>
  <si>
    <t>доп. пенализ.</t>
  </si>
  <si>
    <t>пром. финиш1</t>
  </si>
  <si>
    <t>пром. финиш2</t>
  </si>
  <si>
    <t>пром. финиш3</t>
  </si>
  <si>
    <t>total</t>
  </si>
  <si>
    <t>partial</t>
  </si>
  <si>
    <t>speed</t>
  </si>
  <si>
    <t>time, sek.</t>
  </si>
  <si>
    <t>speed limit</t>
  </si>
  <si>
    <t>%/100</t>
  </si>
  <si>
    <t>РД-2</t>
  </si>
  <si>
    <t>РД-1</t>
  </si>
  <si>
    <t>РД-3</t>
  </si>
  <si>
    <t>РД-4</t>
  </si>
  <si>
    <t>РД-5</t>
  </si>
  <si>
    <t>ДС-4 РД-3</t>
  </si>
  <si>
    <t>ДС-3 РД-2</t>
  </si>
  <si>
    <t>ДС-5 РД-4</t>
  </si>
  <si>
    <t>ДС-6 Слалом-2</t>
  </si>
  <si>
    <t>ДС-7 РД-5</t>
  </si>
  <si>
    <t>ДС-8 Слалом-3</t>
  </si>
  <si>
    <t>Доп. пенализация</t>
  </si>
  <si>
    <t>ВКВ-1</t>
  </si>
  <si>
    <t>ВКВ-2</t>
  </si>
  <si>
    <t>ВКВ-3</t>
  </si>
  <si>
    <t>ВКВ-4</t>
  </si>
  <si>
    <t>КВ-1</t>
  </si>
  <si>
    <t>время факт, с</t>
  </si>
  <si>
    <t>ВКВ-5</t>
  </si>
  <si>
    <t>время факт, c</t>
  </si>
  <si>
    <t>сумм</t>
  </si>
  <si>
    <t>опоздание на КВ,мин</t>
  </si>
  <si>
    <t>ИТОГ</t>
  </si>
  <si>
    <t>доп.пенализация</t>
  </si>
  <si>
    <t>кв0</t>
  </si>
  <si>
    <t>сл1</t>
  </si>
  <si>
    <t>искл</t>
  </si>
  <si>
    <t>ДС2 ПФ2</t>
  </si>
  <si>
    <t>ДС2 Стоп</t>
  </si>
  <si>
    <t>ДС4 Стоп</t>
  </si>
  <si>
    <t>ДС5 Стоп</t>
  </si>
  <si>
    <t>ВКП-1</t>
  </si>
  <si>
    <t>нет КК</t>
  </si>
  <si>
    <t>исключен</t>
  </si>
  <si>
    <t>опоздание на КВ</t>
  </si>
  <si>
    <t>пропуск пункта КВ</t>
  </si>
  <si>
    <t>Пенализация,с</t>
  </si>
  <si>
    <t>Пенализация за ПДД, с</t>
  </si>
  <si>
    <t>Volkswagen Golf-3</t>
  </si>
  <si>
    <t>Hyundai Accent</t>
  </si>
  <si>
    <t xml:space="preserve">Volvo-960 </t>
  </si>
  <si>
    <t>Skoda Octavia</t>
  </si>
  <si>
    <t xml:space="preserve">Saab 9-5 </t>
  </si>
  <si>
    <t>Volkswagen Golf-2</t>
  </si>
  <si>
    <t>Volkswagen Passat</t>
  </si>
  <si>
    <t>Слалом</t>
  </si>
  <si>
    <t>сумма, 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</si>
</sst>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:ss.0;@"/>
    <numFmt numFmtId="170" formatCode="h:mm:\c\c\,\c"/>
    <numFmt numFmtId="171" formatCode="h:mm:ss.0;@"/>
    <numFmt numFmtId="172" formatCode="[h]:mm:ss;@"/>
    <numFmt numFmtId="173" formatCode="h:mm;@"/>
    <numFmt numFmtId="174" formatCode="hh:mm:ss.0;@"/>
  </numFmts>
  <fonts count="12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20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0" fontId="1" fillId="0" borderId="1" xfId="0" applyNumberFormat="1" applyFont="1" applyBorder="1" applyAlignment="1">
      <alignment vertical="top" wrapText="1"/>
    </xf>
    <xf numFmtId="20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8" fontId="1" fillId="0" borderId="2" xfId="0" applyNumberFormat="1" applyFont="1" applyBorder="1" applyAlignment="1">
      <alignment vertical="top" wrapText="1"/>
    </xf>
    <xf numFmtId="21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vertical="top" wrapText="1"/>
    </xf>
    <xf numFmtId="20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2" fontId="0" fillId="0" borderId="9" xfId="0" applyNumberFormat="1" applyBorder="1" applyAlignment="1">
      <alignment/>
    </xf>
    <xf numFmtId="168" fontId="0" fillId="0" borderId="9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2" fontId="2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9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0" fontId="1" fillId="0" borderId="10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168" fontId="1" fillId="0" borderId="2" xfId="0" applyNumberFormat="1" applyFont="1" applyFill="1" applyBorder="1" applyAlignment="1">
      <alignment vertical="top" wrapText="1"/>
    </xf>
    <xf numFmtId="168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5" fontId="0" fillId="0" borderId="0" xfId="0" applyNumberFormat="1" applyFont="1" applyAlignment="1">
      <alignment/>
    </xf>
    <xf numFmtId="21" fontId="1" fillId="0" borderId="0" xfId="0" applyNumberFormat="1" applyFont="1" applyFill="1" applyBorder="1" applyAlignment="1">
      <alignment vertical="top" wrapText="1"/>
    </xf>
    <xf numFmtId="168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0" fontId="1" fillId="0" borderId="1" xfId="0" applyNumberFormat="1" applyFont="1" applyFill="1" applyBorder="1" applyAlignment="1">
      <alignment vertical="top" wrapText="1"/>
    </xf>
    <xf numFmtId="20" fontId="1" fillId="0" borderId="0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68" fontId="1" fillId="0" borderId="11" xfId="0" applyNumberFormat="1" applyFont="1" applyBorder="1" applyAlignment="1">
      <alignment vertical="top" wrapText="1"/>
    </xf>
    <xf numFmtId="168" fontId="1" fillId="0" borderId="1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Border="1" applyAlignment="1">
      <alignment/>
    </xf>
    <xf numFmtId="168" fontId="1" fillId="0" borderId="4" xfId="0" applyNumberFormat="1" applyFont="1" applyFill="1" applyBorder="1" applyAlignment="1">
      <alignment vertical="top" wrapText="1"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20" fontId="9" fillId="2" borderId="1" xfId="0" applyNumberFormat="1" applyFont="1" applyFill="1" applyBorder="1" applyAlignment="1">
      <alignment vertical="top" wrapText="1"/>
    </xf>
    <xf numFmtId="168" fontId="9" fillId="2" borderId="2" xfId="0" applyNumberFormat="1" applyFont="1" applyFill="1" applyBorder="1" applyAlignment="1">
      <alignment vertical="top" wrapText="1"/>
    </xf>
    <xf numFmtId="168" fontId="9" fillId="2" borderId="1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/>
    </xf>
    <xf numFmtId="20" fontId="9" fillId="0" borderId="0" xfId="0" applyNumberFormat="1" applyFont="1" applyBorder="1" applyAlignment="1">
      <alignment vertical="top" wrapText="1"/>
    </xf>
    <xf numFmtId="168" fontId="9" fillId="0" borderId="2" xfId="0" applyNumberFormat="1" applyFont="1" applyBorder="1" applyAlignment="1">
      <alignment vertical="top" wrapText="1"/>
    </xf>
    <xf numFmtId="20" fontId="9" fillId="0" borderId="1" xfId="0" applyNumberFormat="1" applyFont="1" applyBorder="1" applyAlignment="1">
      <alignment vertical="top" wrapText="1"/>
    </xf>
    <xf numFmtId="168" fontId="9" fillId="0" borderId="2" xfId="0" applyNumberFormat="1" applyFont="1" applyFill="1" applyBorder="1" applyAlignment="1">
      <alignment vertical="top" wrapText="1"/>
    </xf>
    <xf numFmtId="168" fontId="9" fillId="0" borderId="0" xfId="0" applyNumberFormat="1" applyFont="1" applyBorder="1" applyAlignment="1">
      <alignment vertical="top" wrapText="1"/>
    </xf>
    <xf numFmtId="168" fontId="9" fillId="0" borderId="11" xfId="0" applyNumberFormat="1" applyFont="1" applyBorder="1" applyAlignment="1">
      <alignment vertical="top" wrapText="1"/>
    </xf>
    <xf numFmtId="21" fontId="9" fillId="0" borderId="0" xfId="0" applyNumberFormat="1" applyFont="1" applyFill="1" applyBorder="1" applyAlignment="1">
      <alignment vertical="top" wrapText="1"/>
    </xf>
    <xf numFmtId="168" fontId="9" fillId="0" borderId="0" xfId="0" applyNumberFormat="1" applyFont="1" applyFill="1" applyBorder="1" applyAlignment="1">
      <alignment vertical="top" wrapText="1"/>
    </xf>
    <xf numFmtId="168" fontId="9" fillId="0" borderId="1" xfId="0" applyNumberFormat="1" applyFont="1" applyBorder="1" applyAlignment="1">
      <alignment vertical="top" wrapText="1"/>
    </xf>
    <xf numFmtId="21" fontId="1" fillId="3" borderId="0" xfId="0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center"/>
    </xf>
    <xf numFmtId="174" fontId="1" fillId="0" borderId="1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21" fontId="1" fillId="4" borderId="0" xfId="0" applyNumberFormat="1" applyFont="1" applyFill="1" applyBorder="1" applyAlignment="1">
      <alignment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8" fontId="9" fillId="0" borderId="4" xfId="0" applyNumberFormat="1" applyFont="1" applyBorder="1" applyAlignment="1">
      <alignment vertical="top" wrapText="1"/>
    </xf>
    <xf numFmtId="20" fontId="9" fillId="0" borderId="3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2" fontId="9" fillId="0" borderId="1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168" fontId="1" fillId="0" borderId="2" xfId="0" applyNumberFormat="1" applyFont="1" applyFill="1" applyBorder="1" applyAlignment="1">
      <alignment horizontal="left" vertical="top" wrapText="1"/>
    </xf>
    <xf numFmtId="168" fontId="1" fillId="0" borderId="11" xfId="0" applyNumberFormat="1" applyFont="1" applyBorder="1" applyAlignment="1">
      <alignment/>
    </xf>
    <xf numFmtId="20" fontId="1" fillId="0" borderId="3" xfId="0" applyNumberFormat="1" applyFont="1" applyBorder="1" applyAlignment="1">
      <alignment vertical="top" wrapText="1"/>
    </xf>
    <xf numFmtId="168" fontId="1" fillId="0" borderId="4" xfId="0" applyNumberFormat="1" applyFont="1" applyBorder="1" applyAlignment="1">
      <alignment vertical="top" wrapText="1"/>
    </xf>
    <xf numFmtId="168" fontId="1" fillId="0" borderId="3" xfId="0" applyNumberFormat="1" applyFont="1" applyBorder="1" applyAlignment="1">
      <alignment vertical="top" wrapText="1"/>
    </xf>
    <xf numFmtId="168" fontId="1" fillId="0" borderId="12" xfId="0" applyNumberFormat="1" applyFont="1" applyBorder="1" applyAlignment="1">
      <alignment vertical="top" wrapText="1"/>
    </xf>
    <xf numFmtId="21" fontId="1" fillId="0" borderId="3" xfId="0" applyNumberFormat="1" applyFont="1" applyFill="1" applyBorder="1" applyAlignment="1">
      <alignment vertical="top" wrapText="1"/>
    </xf>
    <xf numFmtId="168" fontId="1" fillId="0" borderId="3" xfId="0" applyNumberFormat="1" applyFont="1" applyFill="1" applyBorder="1" applyAlignment="1">
      <alignment vertical="top" wrapText="1"/>
    </xf>
    <xf numFmtId="168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28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" sqref="G1:CK16384"/>
    </sheetView>
  </sheetViews>
  <sheetFormatPr defaultColWidth="9.00390625" defaultRowHeight="12.75"/>
  <cols>
    <col min="1" max="1" width="5.375" style="3" bestFit="1" customWidth="1"/>
    <col min="2" max="2" width="6.00390625" style="2" customWidth="1"/>
    <col min="3" max="4" width="20.375" style="3" customWidth="1"/>
    <col min="5" max="5" width="16.00390625" style="3" customWidth="1"/>
    <col min="6" max="6" width="8.875" style="3" customWidth="1"/>
    <col min="7" max="7" width="11.125" style="1" customWidth="1"/>
    <col min="8" max="8" width="26.375" style="1" bestFit="1" customWidth="1"/>
    <col min="9" max="9" width="4.50390625" style="83" hidden="1" customWidth="1"/>
    <col min="10" max="17" width="4.50390625" style="1" hidden="1" customWidth="1"/>
    <col min="18" max="18" width="4.50390625" style="86" hidden="1" customWidth="1"/>
    <col min="19" max="20" width="7.50390625" style="1" hidden="1" customWidth="1"/>
    <col min="21" max="24" width="9.125" style="1" hidden="1" customWidth="1"/>
    <col min="25" max="25" width="6.00390625" style="2" hidden="1" customWidth="1"/>
    <col min="26" max="26" width="0" style="1" hidden="1" customWidth="1"/>
    <col min="27" max="16384" width="9.125" style="1" customWidth="1"/>
  </cols>
  <sheetData>
    <row r="1" ht="12.75">
      <c r="A1" s="130">
        <v>86400</v>
      </c>
    </row>
    <row r="2" ht="13.5" thickBot="1"/>
    <row r="3" spans="1:26" s="61" customFormat="1" ht="12.75" customHeight="1">
      <c r="A3" s="143" t="s">
        <v>0</v>
      </c>
      <c r="B3" s="145" t="s">
        <v>148</v>
      </c>
      <c r="C3" s="145" t="s">
        <v>113</v>
      </c>
      <c r="D3" s="145" t="s">
        <v>114</v>
      </c>
      <c r="E3" s="145" t="s">
        <v>1</v>
      </c>
      <c r="F3" s="147" t="s">
        <v>149</v>
      </c>
      <c r="G3" s="151" t="s">
        <v>201</v>
      </c>
      <c r="H3" s="80"/>
      <c r="I3" s="149" t="s">
        <v>200</v>
      </c>
      <c r="J3" s="149"/>
      <c r="K3" s="149"/>
      <c r="L3" s="149"/>
      <c r="M3" s="149"/>
      <c r="N3" s="149"/>
      <c r="O3" s="149"/>
      <c r="P3" s="149"/>
      <c r="Q3" s="149"/>
      <c r="R3" s="150"/>
      <c r="S3" s="56" t="s">
        <v>202</v>
      </c>
      <c r="T3" s="56"/>
      <c r="U3" s="56"/>
      <c r="V3" s="56"/>
      <c r="W3" s="56"/>
      <c r="X3" s="56"/>
      <c r="Y3" s="147" t="s">
        <v>148</v>
      </c>
      <c r="Z3" s="80" t="s">
        <v>224</v>
      </c>
    </row>
    <row r="4" spans="1:26" s="66" customFormat="1" ht="13.5" thickBot="1">
      <c r="A4" s="144"/>
      <c r="B4" s="146"/>
      <c r="C4" s="146"/>
      <c r="D4" s="146"/>
      <c r="E4" s="146"/>
      <c r="F4" s="148"/>
      <c r="G4" s="152"/>
      <c r="H4" s="81"/>
      <c r="I4" s="94">
        <v>1</v>
      </c>
      <c r="J4" s="84">
        <v>2</v>
      </c>
      <c r="K4" s="84">
        <v>3</v>
      </c>
      <c r="L4" s="84">
        <v>4</v>
      </c>
      <c r="M4" s="84">
        <v>5</v>
      </c>
      <c r="N4" s="84">
        <v>6</v>
      </c>
      <c r="O4" s="84">
        <v>7</v>
      </c>
      <c r="P4" s="84">
        <v>8</v>
      </c>
      <c r="Q4" s="85">
        <v>9</v>
      </c>
      <c r="R4" s="95" t="s">
        <v>199</v>
      </c>
      <c r="S4" s="65" t="s">
        <v>203</v>
      </c>
      <c r="T4" s="65" t="s">
        <v>204</v>
      </c>
      <c r="U4" s="65" t="s">
        <v>206</v>
      </c>
      <c r="V4" s="65" t="s">
        <v>207</v>
      </c>
      <c r="W4" s="65" t="s">
        <v>208</v>
      </c>
      <c r="X4" s="65" t="s">
        <v>209</v>
      </c>
      <c r="Y4" s="148"/>
      <c r="Z4" s="81" t="s">
        <v>225</v>
      </c>
    </row>
    <row r="5" spans="1:26" ht="12.75">
      <c r="A5" s="4"/>
      <c r="B5" s="10">
        <v>6</v>
      </c>
      <c r="C5" s="5" t="s">
        <v>13</v>
      </c>
      <c r="D5" s="5" t="s">
        <v>14</v>
      </c>
      <c r="E5" s="5" t="s">
        <v>118</v>
      </c>
      <c r="F5" s="6" t="s">
        <v>3</v>
      </c>
      <c r="G5" s="122">
        <v>0.011267361111111679</v>
      </c>
      <c r="H5" s="100"/>
      <c r="I5" s="86">
        <v>0</v>
      </c>
      <c r="J5" s="86">
        <v>1.4988010832439613E-14</v>
      </c>
      <c r="K5" s="86">
        <v>3.9968028886505635E-14</v>
      </c>
      <c r="L5" s="86">
        <v>3.497202527569243E-14</v>
      </c>
      <c r="M5" s="86">
        <v>0</v>
      </c>
      <c r="N5" s="86">
        <v>0.9999999999998366</v>
      </c>
      <c r="O5" s="86"/>
      <c r="P5" s="86">
        <v>1.099120794378905E-13</v>
      </c>
      <c r="Q5" s="86">
        <v>0</v>
      </c>
      <c r="R5" s="96">
        <v>1.0000000000000364</v>
      </c>
      <c r="W5" s="1" t="s">
        <v>205</v>
      </c>
      <c r="Y5" s="10">
        <v>6</v>
      </c>
      <c r="Z5" s="134">
        <v>101.5</v>
      </c>
    </row>
    <row r="6" spans="1:26" ht="25.5">
      <c r="A6" s="4"/>
      <c r="B6" s="10">
        <v>20</v>
      </c>
      <c r="C6" s="5" t="s">
        <v>43</v>
      </c>
      <c r="D6" s="5" t="s">
        <v>44</v>
      </c>
      <c r="E6" s="5" t="s">
        <v>217</v>
      </c>
      <c r="F6" s="6" t="s">
        <v>36</v>
      </c>
      <c r="G6" s="122">
        <v>0.011712962962963737</v>
      </c>
      <c r="H6" s="100"/>
      <c r="I6" s="86">
        <v>0</v>
      </c>
      <c r="J6" s="86">
        <v>1.4988010832439613E-14</v>
      </c>
      <c r="K6" s="86">
        <v>0</v>
      </c>
      <c r="L6" s="86">
        <v>3.497202527569243E-14</v>
      </c>
      <c r="M6" s="86">
        <v>1.9984014443252818E-14</v>
      </c>
      <c r="N6" s="86">
        <v>2.0000000000001528</v>
      </c>
      <c r="O6" s="86"/>
      <c r="P6" s="86">
        <v>1.099120794378905E-13</v>
      </c>
      <c r="Q6" s="86">
        <v>3.9999999999999685</v>
      </c>
      <c r="R6" s="96">
        <v>6.000000000000302</v>
      </c>
      <c r="Y6" s="10">
        <v>20</v>
      </c>
      <c r="Z6" s="134">
        <v>108</v>
      </c>
    </row>
    <row r="7" spans="1:26" ht="25.5">
      <c r="A7" s="4"/>
      <c r="B7" s="10">
        <v>21</v>
      </c>
      <c r="C7" s="5" t="s">
        <v>45</v>
      </c>
      <c r="D7" s="5" t="s">
        <v>46</v>
      </c>
      <c r="E7" s="5" t="s">
        <v>129</v>
      </c>
      <c r="F7" s="6" t="s">
        <v>36</v>
      </c>
      <c r="G7" s="122">
        <v>0.015273148148148228</v>
      </c>
      <c r="H7" s="100"/>
      <c r="I7" s="86">
        <v>0</v>
      </c>
      <c r="J7" s="86">
        <v>9.492406860545088E-14</v>
      </c>
      <c r="K7" s="86">
        <v>0</v>
      </c>
      <c r="L7" s="86">
        <v>0</v>
      </c>
      <c r="M7" s="86">
        <v>1.7985612998927536E-13</v>
      </c>
      <c r="N7" s="86">
        <v>1.999999999999833</v>
      </c>
      <c r="O7" s="86"/>
      <c r="P7" s="86">
        <v>1.099120794378905E-13</v>
      </c>
      <c r="Q7" s="86">
        <v>0</v>
      </c>
      <c r="R7" s="96">
        <v>2.0000000000002176</v>
      </c>
      <c r="Y7" s="10">
        <v>21</v>
      </c>
      <c r="Z7" s="134">
        <v>106.6</v>
      </c>
    </row>
    <row r="8" spans="1:26" ht="12.75">
      <c r="A8" s="4"/>
      <c r="B8" s="10">
        <v>24</v>
      </c>
      <c r="C8" s="5" t="s">
        <v>51</v>
      </c>
      <c r="D8" s="5" t="s">
        <v>52</v>
      </c>
      <c r="E8" s="5" t="s">
        <v>120</v>
      </c>
      <c r="F8" s="6" t="s">
        <v>39</v>
      </c>
      <c r="G8" s="122">
        <v>0.016528935185185514</v>
      </c>
      <c r="H8" s="100"/>
      <c r="I8" s="86">
        <v>0</v>
      </c>
      <c r="J8" s="86">
        <v>0</v>
      </c>
      <c r="K8" s="86">
        <v>3.9968028886505635E-14</v>
      </c>
      <c r="L8" s="86">
        <v>3.497202527569243E-14</v>
      </c>
      <c r="M8" s="86">
        <v>0</v>
      </c>
      <c r="N8" s="86">
        <v>0</v>
      </c>
      <c r="O8" s="86"/>
      <c r="P8" s="86">
        <v>0</v>
      </c>
      <c r="Q8" s="86">
        <v>1.4238610290817633E-13</v>
      </c>
      <c r="R8" s="96">
        <v>2.173261570703744E-13</v>
      </c>
      <c r="Y8" s="10">
        <v>24</v>
      </c>
      <c r="Z8" s="134">
        <v>117.1</v>
      </c>
    </row>
    <row r="9" spans="1:26" ht="12.75">
      <c r="A9" s="4"/>
      <c r="B9" s="10">
        <v>14</v>
      </c>
      <c r="C9" s="5" t="s">
        <v>29</v>
      </c>
      <c r="D9" s="5" t="s">
        <v>30</v>
      </c>
      <c r="E9" s="5" t="s">
        <v>125</v>
      </c>
      <c r="F9" s="6" t="s">
        <v>3</v>
      </c>
      <c r="G9" s="122">
        <v>0.01830902777777834</v>
      </c>
      <c r="H9" s="100"/>
      <c r="I9" s="86">
        <v>0</v>
      </c>
      <c r="J9" s="86">
        <v>1.0000000000000115</v>
      </c>
      <c r="K9" s="86">
        <v>3.9968028886505635E-14</v>
      </c>
      <c r="L9" s="86">
        <v>3.497202527569243E-14</v>
      </c>
      <c r="M9" s="86">
        <v>1.9984014443252818E-14</v>
      </c>
      <c r="N9" s="86">
        <v>1.0000000000001563</v>
      </c>
      <c r="O9" s="86"/>
      <c r="P9" s="86">
        <v>0</v>
      </c>
      <c r="Q9" s="86">
        <v>0</v>
      </c>
      <c r="R9" s="96">
        <v>2.000000000000263</v>
      </c>
      <c r="Y9" s="10">
        <v>14</v>
      </c>
      <c r="Z9" s="134">
        <v>180.9</v>
      </c>
    </row>
    <row r="10" spans="1:26" ht="25.5">
      <c r="A10" s="4"/>
      <c r="B10" s="10">
        <v>19</v>
      </c>
      <c r="C10" s="5" t="s">
        <v>41</v>
      </c>
      <c r="D10" s="5" t="s">
        <v>42</v>
      </c>
      <c r="E10" s="5" t="s">
        <v>120</v>
      </c>
      <c r="F10" s="6" t="s">
        <v>36</v>
      </c>
      <c r="G10" s="122">
        <v>0.020476851851852537</v>
      </c>
      <c r="H10" s="100"/>
      <c r="I10" s="86">
        <v>5.995204332975845E-14</v>
      </c>
      <c r="J10" s="86">
        <v>0</v>
      </c>
      <c r="K10" s="86">
        <v>5.000000000000022</v>
      </c>
      <c r="L10" s="86">
        <v>3.497202527569243E-14</v>
      </c>
      <c r="M10" s="86">
        <v>1.9984014443252818E-14</v>
      </c>
      <c r="N10" s="86">
        <v>0</v>
      </c>
      <c r="O10" s="86"/>
      <c r="P10" s="86">
        <v>0</v>
      </c>
      <c r="Q10" s="86">
        <v>0.999999999999819</v>
      </c>
      <c r="R10" s="96">
        <v>5.999999999999956</v>
      </c>
      <c r="Y10" s="10">
        <v>19</v>
      </c>
      <c r="Z10" s="134">
        <v>174.2</v>
      </c>
    </row>
    <row r="11" spans="1:26" ht="25.5">
      <c r="A11" s="4"/>
      <c r="B11" s="10">
        <v>22</v>
      </c>
      <c r="C11" s="5" t="s">
        <v>47</v>
      </c>
      <c r="D11" s="5" t="s">
        <v>48</v>
      </c>
      <c r="E11" s="5" t="s">
        <v>130</v>
      </c>
      <c r="F11" s="6" t="s">
        <v>36</v>
      </c>
      <c r="G11" s="122">
        <v>0.02095486111111188</v>
      </c>
      <c r="H11" s="100"/>
      <c r="I11" s="86">
        <v>0</v>
      </c>
      <c r="J11" s="86">
        <v>1.0000000000000115</v>
      </c>
      <c r="K11" s="86">
        <v>2.000000000000033</v>
      </c>
      <c r="L11" s="86">
        <v>0</v>
      </c>
      <c r="M11" s="86">
        <v>1.9984014443252818E-14</v>
      </c>
      <c r="N11" s="86">
        <v>2.0000000000001528</v>
      </c>
      <c r="O11" s="86"/>
      <c r="P11" s="86">
        <v>0</v>
      </c>
      <c r="Q11" s="86">
        <v>0</v>
      </c>
      <c r="R11" s="96">
        <v>5.000000000000217</v>
      </c>
      <c r="Y11" s="10">
        <v>22</v>
      </c>
      <c r="Z11" s="134">
        <v>131.5</v>
      </c>
    </row>
    <row r="12" spans="1:26" ht="12.75">
      <c r="A12" s="4"/>
      <c r="B12" s="10">
        <v>56</v>
      </c>
      <c r="C12" s="5" t="s">
        <v>85</v>
      </c>
      <c r="D12" s="5" t="s">
        <v>86</v>
      </c>
      <c r="E12" s="5" t="s">
        <v>218</v>
      </c>
      <c r="F12" s="6" t="s">
        <v>39</v>
      </c>
      <c r="G12" s="122">
        <v>0.021344907407407812</v>
      </c>
      <c r="H12" s="100"/>
      <c r="I12" s="86">
        <v>0</v>
      </c>
      <c r="J12" s="86">
        <v>0</v>
      </c>
      <c r="K12" s="86">
        <v>3.9968028886505635E-14</v>
      </c>
      <c r="L12" s="86">
        <v>0</v>
      </c>
      <c r="M12" s="86">
        <v>0</v>
      </c>
      <c r="N12" s="86">
        <v>0</v>
      </c>
      <c r="O12" s="86"/>
      <c r="P12" s="86">
        <v>1.099120794378905E-13</v>
      </c>
      <c r="Q12" s="86">
        <v>0.9999999999999789</v>
      </c>
      <c r="R12" s="96">
        <v>1.0000000000001288</v>
      </c>
      <c r="Y12" s="10">
        <v>56</v>
      </c>
      <c r="Z12" s="134">
        <v>106.2</v>
      </c>
    </row>
    <row r="13" spans="1:26" ht="12.75">
      <c r="A13" s="4"/>
      <c r="B13" s="10">
        <v>8</v>
      </c>
      <c r="C13" s="5" t="s">
        <v>17</v>
      </c>
      <c r="D13" s="5" t="s">
        <v>18</v>
      </c>
      <c r="E13" s="5" t="s">
        <v>120</v>
      </c>
      <c r="F13" s="6" t="s">
        <v>3</v>
      </c>
      <c r="G13" s="122">
        <v>0.02135763888888912</v>
      </c>
      <c r="H13" s="100"/>
      <c r="I13" s="86">
        <v>0</v>
      </c>
      <c r="J13" s="86">
        <v>0</v>
      </c>
      <c r="K13" s="86">
        <v>0</v>
      </c>
      <c r="L13" s="86">
        <v>3.497202527569243E-14</v>
      </c>
      <c r="M13" s="86">
        <v>2.000000000000013</v>
      </c>
      <c r="N13" s="86">
        <v>1.0000000000001563</v>
      </c>
      <c r="O13" s="86"/>
      <c r="P13" s="86">
        <v>1.099120794378905E-13</v>
      </c>
      <c r="Q13" s="86">
        <v>0</v>
      </c>
      <c r="R13" s="96">
        <v>3.0000000000003144</v>
      </c>
      <c r="Y13" s="10">
        <v>8</v>
      </c>
      <c r="Z13" s="134">
        <v>109.3</v>
      </c>
    </row>
    <row r="14" spans="1:26" ht="25.5">
      <c r="A14" s="4"/>
      <c r="B14" s="10">
        <v>66</v>
      </c>
      <c r="C14" s="5" t="s">
        <v>91</v>
      </c>
      <c r="D14" s="5" t="s">
        <v>92</v>
      </c>
      <c r="E14" s="5" t="s">
        <v>140</v>
      </c>
      <c r="F14" s="6" t="s">
        <v>36</v>
      </c>
      <c r="G14" s="122">
        <v>0.02270833333333343</v>
      </c>
      <c r="H14" s="100"/>
      <c r="I14" s="86">
        <v>5.995204332975845E-14</v>
      </c>
      <c r="J14" s="86">
        <v>0</v>
      </c>
      <c r="K14" s="86">
        <v>3.9968028886505635E-14</v>
      </c>
      <c r="L14" s="86">
        <v>0</v>
      </c>
      <c r="M14" s="86">
        <v>1.9984014443252818E-14</v>
      </c>
      <c r="N14" s="86">
        <v>0</v>
      </c>
      <c r="O14" s="86"/>
      <c r="P14" s="86">
        <v>0</v>
      </c>
      <c r="Q14" s="86">
        <v>0</v>
      </c>
      <c r="R14" s="96">
        <v>1.199040866595169E-13</v>
      </c>
      <c r="Y14" s="10">
        <v>66</v>
      </c>
      <c r="Z14" s="134">
        <v>117</v>
      </c>
    </row>
    <row r="15" spans="1:26" ht="25.5">
      <c r="A15" s="4"/>
      <c r="B15" s="10">
        <v>33</v>
      </c>
      <c r="C15" s="5" t="s">
        <v>61</v>
      </c>
      <c r="D15" s="5" t="s">
        <v>62</v>
      </c>
      <c r="E15" s="5" t="s">
        <v>133</v>
      </c>
      <c r="F15" s="6" t="s">
        <v>36</v>
      </c>
      <c r="G15" s="122">
        <v>0.02406597222222285</v>
      </c>
      <c r="H15" s="100"/>
      <c r="I15" s="86">
        <v>5.995204332975845E-14</v>
      </c>
      <c r="J15" s="86">
        <v>0</v>
      </c>
      <c r="K15" s="86">
        <v>0</v>
      </c>
      <c r="L15" s="86">
        <v>3.497202527569243E-14</v>
      </c>
      <c r="M15" s="86">
        <v>1.9984014443252818E-14</v>
      </c>
      <c r="N15" s="86">
        <v>0</v>
      </c>
      <c r="O15" s="86"/>
      <c r="P15" s="86">
        <v>0</v>
      </c>
      <c r="Q15" s="86">
        <v>1.4238610290817633E-13</v>
      </c>
      <c r="R15" s="96">
        <v>2.5729418595688003E-13</v>
      </c>
      <c r="Y15" s="10">
        <v>33</v>
      </c>
      <c r="Z15" s="134">
        <v>115.3</v>
      </c>
    </row>
    <row r="16" spans="1:26" ht="12.75">
      <c r="A16" s="4"/>
      <c r="B16" s="10">
        <v>37</v>
      </c>
      <c r="C16" s="5" t="s">
        <v>69</v>
      </c>
      <c r="D16" s="5" t="s">
        <v>70</v>
      </c>
      <c r="E16" s="5" t="s">
        <v>135</v>
      </c>
      <c r="F16" s="6" t="s">
        <v>39</v>
      </c>
      <c r="G16" s="122">
        <v>0.0255740740740736</v>
      </c>
      <c r="H16" s="100"/>
      <c r="I16" s="86">
        <v>0.9999999999999765</v>
      </c>
      <c r="J16" s="86">
        <v>9.492406860545088E-14</v>
      </c>
      <c r="K16" s="86">
        <v>0</v>
      </c>
      <c r="L16" s="86">
        <v>0</v>
      </c>
      <c r="M16" s="86">
        <v>1.9984014443252818E-14</v>
      </c>
      <c r="N16" s="86">
        <v>0.9999999999999964</v>
      </c>
      <c r="O16" s="86"/>
      <c r="P16" s="86">
        <v>0.9999999999999465</v>
      </c>
      <c r="Q16" s="86">
        <v>1.9999999999999754</v>
      </c>
      <c r="R16" s="96">
        <v>5.00000000000001</v>
      </c>
      <c r="Y16" s="10">
        <v>37</v>
      </c>
      <c r="Z16" s="134">
        <v>161.6</v>
      </c>
    </row>
    <row r="17" spans="1:26" ht="12.75">
      <c r="A17" s="4"/>
      <c r="B17" s="10">
        <v>70</v>
      </c>
      <c r="C17" s="5" t="s">
        <v>99</v>
      </c>
      <c r="D17" s="5" t="s">
        <v>100</v>
      </c>
      <c r="E17" s="5" t="s">
        <v>142</v>
      </c>
      <c r="F17" s="6" t="s">
        <v>39</v>
      </c>
      <c r="G17" s="122">
        <v>0.02671527777777797</v>
      </c>
      <c r="H17" s="100"/>
      <c r="I17" s="86">
        <v>0</v>
      </c>
      <c r="J17" s="86">
        <v>1.4988010832439613E-14</v>
      </c>
      <c r="K17" s="86">
        <v>0</v>
      </c>
      <c r="L17" s="86">
        <v>3.497202527569243E-14</v>
      </c>
      <c r="M17" s="86">
        <v>1.9984014443252818E-14</v>
      </c>
      <c r="N17" s="86">
        <v>0</v>
      </c>
      <c r="O17" s="86"/>
      <c r="P17" s="86">
        <v>0</v>
      </c>
      <c r="Q17" s="86">
        <v>0</v>
      </c>
      <c r="R17" s="96">
        <v>6.994405055138486E-14</v>
      </c>
      <c r="Y17" s="10">
        <v>70</v>
      </c>
      <c r="Z17" s="134">
        <v>189.2</v>
      </c>
    </row>
    <row r="18" spans="1:26" ht="25.5">
      <c r="A18" s="4"/>
      <c r="B18" s="10">
        <v>27</v>
      </c>
      <c r="C18" s="5" t="s">
        <v>57</v>
      </c>
      <c r="D18" s="5" t="s">
        <v>58</v>
      </c>
      <c r="E18" s="5" t="s">
        <v>132</v>
      </c>
      <c r="F18" s="6" t="s">
        <v>36</v>
      </c>
      <c r="G18" s="122">
        <v>0.027747685185185902</v>
      </c>
      <c r="H18" s="100"/>
      <c r="I18" s="86">
        <v>5.995204332975845E-14</v>
      </c>
      <c r="J18" s="86">
        <v>0</v>
      </c>
      <c r="K18" s="86">
        <v>3.9968028886505635E-14</v>
      </c>
      <c r="L18" s="86">
        <v>3.497202527569243E-14</v>
      </c>
      <c r="M18" s="86">
        <v>1.9984014443252818E-14</v>
      </c>
      <c r="N18" s="86">
        <v>2.99999999999999</v>
      </c>
      <c r="O18" s="86"/>
      <c r="P18" s="86">
        <v>0</v>
      </c>
      <c r="Q18" s="86">
        <v>1.9999999999999754</v>
      </c>
      <c r="R18" s="96">
        <v>5.00000000000012</v>
      </c>
      <c r="Y18" s="10">
        <v>27</v>
      </c>
      <c r="Z18" s="134">
        <v>114.4</v>
      </c>
    </row>
    <row r="19" spans="1:26" ht="25.5">
      <c r="A19" s="4"/>
      <c r="B19" s="10">
        <v>45</v>
      </c>
      <c r="C19" s="5" t="s">
        <v>75</v>
      </c>
      <c r="D19" s="5" t="s">
        <v>76</v>
      </c>
      <c r="E19" s="5" t="s">
        <v>137</v>
      </c>
      <c r="F19" s="6" t="s">
        <v>36</v>
      </c>
      <c r="G19" s="122">
        <v>0.028011574074074657</v>
      </c>
      <c r="H19" s="100"/>
      <c r="I19" s="86">
        <v>5.995204332975845E-14</v>
      </c>
      <c r="J19" s="86">
        <v>0</v>
      </c>
      <c r="K19" s="86">
        <v>0</v>
      </c>
      <c r="L19" s="86">
        <v>3.497202527569243E-14</v>
      </c>
      <c r="M19" s="86">
        <v>1.9984014443252818E-14</v>
      </c>
      <c r="N19" s="86">
        <v>0</v>
      </c>
      <c r="O19" s="86"/>
      <c r="P19" s="86">
        <v>0</v>
      </c>
      <c r="Q19" s="86">
        <v>0</v>
      </c>
      <c r="R19" s="96">
        <v>1.149080830487037E-13</v>
      </c>
      <c r="Y19" s="10">
        <v>45</v>
      </c>
      <c r="Z19" s="134">
        <v>111.2</v>
      </c>
    </row>
    <row r="20" spans="1:26" ht="25.5">
      <c r="A20" s="4"/>
      <c r="B20" s="10">
        <v>60</v>
      </c>
      <c r="C20" s="5" t="s">
        <v>89</v>
      </c>
      <c r="D20" s="5" t="s">
        <v>90</v>
      </c>
      <c r="E20" s="5" t="s">
        <v>120</v>
      </c>
      <c r="F20" s="6" t="s">
        <v>36</v>
      </c>
      <c r="G20" s="122">
        <v>0.028547453703704415</v>
      </c>
      <c r="H20" s="100"/>
      <c r="I20" s="86">
        <v>0</v>
      </c>
      <c r="J20" s="86">
        <v>0</v>
      </c>
      <c r="K20" s="86">
        <v>0</v>
      </c>
      <c r="L20" s="86">
        <v>3.497202527569243E-14</v>
      </c>
      <c r="M20" s="86">
        <v>1.9984014443252818E-14</v>
      </c>
      <c r="N20" s="86">
        <v>0</v>
      </c>
      <c r="O20" s="86"/>
      <c r="P20" s="86">
        <v>1.099120794378905E-13</v>
      </c>
      <c r="Q20" s="86">
        <v>1.9999999999999754</v>
      </c>
      <c r="R20" s="96">
        <v>2.0000000000001403</v>
      </c>
      <c r="Y20" s="10">
        <v>60</v>
      </c>
      <c r="Z20" s="134">
        <v>109.5</v>
      </c>
    </row>
    <row r="21" spans="1:26" ht="12.75">
      <c r="A21" s="4"/>
      <c r="B21" s="10">
        <v>18</v>
      </c>
      <c r="C21" s="5" t="s">
        <v>38</v>
      </c>
      <c r="D21" s="5" t="s">
        <v>40</v>
      </c>
      <c r="E21" s="5" t="s">
        <v>128</v>
      </c>
      <c r="F21" s="6" t="s">
        <v>39</v>
      </c>
      <c r="G21" s="122">
        <v>0.029478009259259308</v>
      </c>
      <c r="H21" s="100"/>
      <c r="I21" s="86">
        <v>0</v>
      </c>
      <c r="J21" s="86">
        <v>0</v>
      </c>
      <c r="K21" s="86">
        <v>3.9968028886505635E-14</v>
      </c>
      <c r="L21" s="86">
        <v>0</v>
      </c>
      <c r="M21" s="86">
        <v>0</v>
      </c>
      <c r="N21" s="86">
        <v>2.9999999999998295</v>
      </c>
      <c r="O21" s="86"/>
      <c r="P21" s="86">
        <v>0</v>
      </c>
      <c r="Q21" s="86">
        <v>0</v>
      </c>
      <c r="R21" s="96">
        <v>2.9999999999998694</v>
      </c>
      <c r="Y21" s="10">
        <v>18</v>
      </c>
      <c r="Z21" s="134">
        <v>121.9</v>
      </c>
    </row>
    <row r="22" spans="1:26" ht="25.5">
      <c r="A22" s="4"/>
      <c r="B22" s="10">
        <v>46</v>
      </c>
      <c r="C22" s="5" t="s">
        <v>77</v>
      </c>
      <c r="D22" s="5" t="s">
        <v>78</v>
      </c>
      <c r="E22" s="5" t="s">
        <v>223</v>
      </c>
      <c r="F22" s="6" t="s">
        <v>36</v>
      </c>
      <c r="G22" s="122">
        <v>0.03065393518518597</v>
      </c>
      <c r="H22" s="100"/>
      <c r="I22" s="86">
        <v>0</v>
      </c>
      <c r="J22" s="86">
        <v>9.492406860545088E-14</v>
      </c>
      <c r="K22" s="86">
        <v>0</v>
      </c>
      <c r="L22" s="86">
        <v>0</v>
      </c>
      <c r="M22" s="86">
        <v>0</v>
      </c>
      <c r="N22" s="86">
        <v>2.0000000000001528</v>
      </c>
      <c r="O22" s="86"/>
      <c r="P22" s="86">
        <v>0</v>
      </c>
      <c r="Q22" s="86">
        <v>0</v>
      </c>
      <c r="R22" s="96">
        <v>2.000000000000248</v>
      </c>
      <c r="Y22" s="10">
        <v>46</v>
      </c>
      <c r="Z22" s="134">
        <v>146.5</v>
      </c>
    </row>
    <row r="23" spans="1:26" ht="25.5">
      <c r="A23" s="4"/>
      <c r="B23" s="10">
        <v>50</v>
      </c>
      <c r="C23" s="5" t="s">
        <v>81</v>
      </c>
      <c r="D23" s="5" t="s">
        <v>82</v>
      </c>
      <c r="E23" s="5" t="s">
        <v>118</v>
      </c>
      <c r="F23" s="6" t="s">
        <v>36</v>
      </c>
      <c r="G23" s="122">
        <v>0.030991898148148057</v>
      </c>
      <c r="H23" s="100"/>
      <c r="I23" s="86">
        <v>0</v>
      </c>
      <c r="J23" s="86">
        <v>0</v>
      </c>
      <c r="K23" s="86">
        <v>3.9968028886505635E-14</v>
      </c>
      <c r="L23" s="86">
        <v>0</v>
      </c>
      <c r="M23" s="86">
        <v>1.9984014443252818E-14</v>
      </c>
      <c r="N23" s="86">
        <v>0</v>
      </c>
      <c r="O23" s="86"/>
      <c r="P23" s="86">
        <v>11.00000000000007</v>
      </c>
      <c r="Q23" s="86">
        <v>2.999999999999972</v>
      </c>
      <c r="R23" s="96">
        <v>14.000000000000101</v>
      </c>
      <c r="Y23" s="10">
        <v>50</v>
      </c>
      <c r="Z23" s="134">
        <v>109.7</v>
      </c>
    </row>
    <row r="24" spans="1:26" ht="12.75">
      <c r="A24" s="4"/>
      <c r="B24" s="10">
        <v>30</v>
      </c>
      <c r="C24" s="5" t="s">
        <v>59</v>
      </c>
      <c r="D24" s="5" t="s">
        <v>60</v>
      </c>
      <c r="E24" s="5" t="s">
        <v>220</v>
      </c>
      <c r="F24" s="6" t="s">
        <v>39</v>
      </c>
      <c r="G24" s="122">
        <v>0.031284722222222734</v>
      </c>
      <c r="H24" s="100"/>
      <c r="I24" s="86">
        <v>5.995204332975845E-14</v>
      </c>
      <c r="J24" s="86">
        <v>0</v>
      </c>
      <c r="K24" s="86">
        <v>0</v>
      </c>
      <c r="L24" s="86">
        <v>3.497202527569243E-14</v>
      </c>
      <c r="M24" s="86">
        <v>1.0000000000000164</v>
      </c>
      <c r="N24" s="86">
        <v>0.9999999999999964</v>
      </c>
      <c r="O24" s="86"/>
      <c r="P24" s="86">
        <v>1.099120794378905E-13</v>
      </c>
      <c r="Q24" s="86">
        <v>0</v>
      </c>
      <c r="R24" s="96">
        <v>2.0000000000002176</v>
      </c>
      <c r="Y24" s="10">
        <v>30</v>
      </c>
      <c r="Z24" s="134">
        <v>107</v>
      </c>
    </row>
    <row r="25" spans="1:26" ht="12.75">
      <c r="A25" s="4"/>
      <c r="B25" s="10">
        <v>40</v>
      </c>
      <c r="C25" s="5" t="s">
        <v>71</v>
      </c>
      <c r="D25" s="5" t="s">
        <v>72</v>
      </c>
      <c r="E25" s="5" t="s">
        <v>122</v>
      </c>
      <c r="F25" s="6" t="s">
        <v>39</v>
      </c>
      <c r="G25" s="122">
        <v>0.03184375000000022</v>
      </c>
      <c r="H25" s="100"/>
      <c r="I25" s="86">
        <v>0</v>
      </c>
      <c r="J25" s="86">
        <v>13.00000000000005</v>
      </c>
      <c r="K25" s="86">
        <v>3.9968028886505635E-14</v>
      </c>
      <c r="L25" s="86">
        <v>3.497202527569243E-14</v>
      </c>
      <c r="M25" s="86">
        <v>1.9984014443252818E-14</v>
      </c>
      <c r="N25" s="86">
        <v>8.999999999999808</v>
      </c>
      <c r="O25" s="86"/>
      <c r="P25" s="86">
        <v>0</v>
      </c>
      <c r="Q25" s="86">
        <v>0</v>
      </c>
      <c r="R25" s="96">
        <v>21.99999999999995</v>
      </c>
      <c r="Y25" s="10">
        <v>40</v>
      </c>
      <c r="Z25" s="134">
        <v>116.3</v>
      </c>
    </row>
    <row r="26" spans="1:26" ht="12.75">
      <c r="A26" s="4"/>
      <c r="B26" s="10">
        <v>34</v>
      </c>
      <c r="C26" s="5" t="s">
        <v>63</v>
      </c>
      <c r="D26" s="5" t="s">
        <v>64</v>
      </c>
      <c r="E26" s="5" t="s">
        <v>134</v>
      </c>
      <c r="F26" s="6" t="s">
        <v>39</v>
      </c>
      <c r="G26" s="122">
        <v>0.03337152777777785</v>
      </c>
      <c r="H26" s="100"/>
      <c r="I26" s="86">
        <v>5.995204332975845E-14</v>
      </c>
      <c r="J26" s="86">
        <v>0</v>
      </c>
      <c r="K26" s="86">
        <v>0</v>
      </c>
      <c r="L26" s="86">
        <v>0</v>
      </c>
      <c r="M26" s="86">
        <v>0</v>
      </c>
      <c r="N26" s="86">
        <v>0.9999999999999964</v>
      </c>
      <c r="O26" s="86"/>
      <c r="P26" s="86">
        <v>0</v>
      </c>
      <c r="Q26" s="86">
        <v>3.000000000000132</v>
      </c>
      <c r="R26" s="96">
        <v>4.000000000000188</v>
      </c>
      <c r="Y26" s="10">
        <v>34</v>
      </c>
      <c r="Z26" s="134">
        <v>127.3</v>
      </c>
    </row>
    <row r="27" spans="1:26" ht="12.75">
      <c r="A27" s="4"/>
      <c r="B27" s="10">
        <v>88</v>
      </c>
      <c r="C27" s="5" t="s">
        <v>109</v>
      </c>
      <c r="D27" s="5" t="s">
        <v>110</v>
      </c>
      <c r="E27" s="5" t="s">
        <v>134</v>
      </c>
      <c r="F27" s="6" t="s">
        <v>39</v>
      </c>
      <c r="G27" s="122">
        <v>0.03463425925925992</v>
      </c>
      <c r="H27" s="100"/>
      <c r="I27" s="86">
        <v>0</v>
      </c>
      <c r="J27" s="86">
        <v>0</v>
      </c>
      <c r="K27" s="86">
        <v>3.9968028886505635E-14</v>
      </c>
      <c r="L27" s="86">
        <v>3.497202527569243E-14</v>
      </c>
      <c r="M27" s="86">
        <v>1.9984014443252818E-14</v>
      </c>
      <c r="N27" s="86">
        <v>3.999999999999986</v>
      </c>
      <c r="O27" s="86"/>
      <c r="P27" s="86">
        <v>0</v>
      </c>
      <c r="Q27" s="86">
        <v>0.9999999999999789</v>
      </c>
      <c r="R27" s="96">
        <v>5.0000000000000595</v>
      </c>
      <c r="Y27" s="10">
        <v>88</v>
      </c>
      <c r="Z27" s="134">
        <v>115.4</v>
      </c>
    </row>
    <row r="28" spans="1:26" ht="25.5">
      <c r="A28" s="4"/>
      <c r="B28" s="10">
        <v>76</v>
      </c>
      <c r="C28" s="5" t="s">
        <v>101</v>
      </c>
      <c r="D28" s="5" t="s">
        <v>102</v>
      </c>
      <c r="E28" s="5" t="s">
        <v>143</v>
      </c>
      <c r="F28" s="6" t="s">
        <v>36</v>
      </c>
      <c r="G28" s="122">
        <v>0.03473958333333351</v>
      </c>
      <c r="H28" s="100"/>
      <c r="I28" s="86">
        <v>1.999999999999973</v>
      </c>
      <c r="J28" s="86">
        <v>0</v>
      </c>
      <c r="K28" s="86">
        <v>3.9968028886505635E-14</v>
      </c>
      <c r="L28" s="86">
        <v>0</v>
      </c>
      <c r="M28" s="86">
        <v>0.9999999999998566</v>
      </c>
      <c r="N28" s="86">
        <v>4.999999999999982</v>
      </c>
      <c r="O28" s="86"/>
      <c r="P28" s="86">
        <v>1.099120794378905E-13</v>
      </c>
      <c r="Q28" s="86">
        <v>3.000000000000132</v>
      </c>
      <c r="R28" s="96">
        <v>11.000000000000094</v>
      </c>
      <c r="Y28" s="10">
        <v>76</v>
      </c>
      <c r="Z28" s="134">
        <v>115.5</v>
      </c>
    </row>
    <row r="29" spans="1:26" ht="25.5">
      <c r="A29" s="4"/>
      <c r="B29" s="10">
        <v>80</v>
      </c>
      <c r="C29" s="5" t="s">
        <v>105</v>
      </c>
      <c r="D29" s="5" t="s">
        <v>106</v>
      </c>
      <c r="E29" s="5" t="s">
        <v>145</v>
      </c>
      <c r="F29" s="6" t="s">
        <v>36</v>
      </c>
      <c r="G29" s="122">
        <v>0.03656250000000028</v>
      </c>
      <c r="H29" s="100"/>
      <c r="I29" s="86">
        <v>2.9999999999999694</v>
      </c>
      <c r="J29" s="86">
        <v>1.4988010832439613E-14</v>
      </c>
      <c r="K29" s="86">
        <v>0</v>
      </c>
      <c r="L29" s="86">
        <v>0</v>
      </c>
      <c r="M29" s="86">
        <v>0</v>
      </c>
      <c r="N29" s="86">
        <v>3.000000000000149</v>
      </c>
      <c r="O29" s="86"/>
      <c r="P29" s="86">
        <v>0</v>
      </c>
      <c r="Q29" s="86">
        <v>0</v>
      </c>
      <c r="R29" s="96">
        <v>6.000000000000133</v>
      </c>
      <c r="Y29" s="10">
        <v>80</v>
      </c>
      <c r="Z29" s="134">
        <v>154</v>
      </c>
    </row>
    <row r="30" spans="1:26" ht="25.5">
      <c r="A30" s="4"/>
      <c r="B30" s="10">
        <v>26</v>
      </c>
      <c r="C30" s="5" t="s">
        <v>55</v>
      </c>
      <c r="D30" s="5" t="s">
        <v>56</v>
      </c>
      <c r="E30" s="5" t="s">
        <v>131</v>
      </c>
      <c r="F30" s="6" t="s">
        <v>36</v>
      </c>
      <c r="G30" s="122">
        <v>0.03977662037037071</v>
      </c>
      <c r="H30" s="100"/>
      <c r="I30" s="86">
        <v>5.995204332975845E-14</v>
      </c>
      <c r="J30" s="86">
        <v>0</v>
      </c>
      <c r="K30" s="86">
        <v>0</v>
      </c>
      <c r="L30" s="86">
        <v>0</v>
      </c>
      <c r="M30" s="86">
        <v>0</v>
      </c>
      <c r="N30" s="86">
        <v>5.000000000000142</v>
      </c>
      <c r="O30" s="86"/>
      <c r="P30" s="86">
        <v>1.999999999999783</v>
      </c>
      <c r="Q30" s="86">
        <v>2.999999999999972</v>
      </c>
      <c r="R30" s="96">
        <v>9.999999999999957</v>
      </c>
      <c r="U30" s="1" t="s">
        <v>205</v>
      </c>
      <c r="Y30" s="10">
        <v>26</v>
      </c>
      <c r="Z30" s="134">
        <v>64.7</v>
      </c>
    </row>
    <row r="31" spans="1:26" ht="25.5">
      <c r="A31" s="4"/>
      <c r="B31" s="10">
        <v>17</v>
      </c>
      <c r="C31" s="5" t="s">
        <v>35</v>
      </c>
      <c r="D31" s="5" t="s">
        <v>37</v>
      </c>
      <c r="E31" s="5" t="s">
        <v>127</v>
      </c>
      <c r="F31" s="6" t="s">
        <v>36</v>
      </c>
      <c r="G31" s="122">
        <v>0.040375000000000015</v>
      </c>
      <c r="H31" s="100"/>
      <c r="I31" s="86">
        <v>5.995204332975845E-14</v>
      </c>
      <c r="J31" s="86">
        <v>0</v>
      </c>
      <c r="K31" s="86">
        <v>3.9968028886505635E-14</v>
      </c>
      <c r="L31" s="86">
        <v>3.497202527569243E-14</v>
      </c>
      <c r="M31" s="86">
        <v>1.9984014443252818E-14</v>
      </c>
      <c r="N31" s="86">
        <v>5.999999999999819</v>
      </c>
      <c r="O31" s="86"/>
      <c r="P31" s="86">
        <v>1.099120794378905E-13</v>
      </c>
      <c r="Q31" s="86">
        <v>0</v>
      </c>
      <c r="R31" s="96">
        <v>6.0000000000000835</v>
      </c>
      <c r="Y31" s="10">
        <v>17</v>
      </c>
      <c r="Z31" s="134">
        <v>121.4</v>
      </c>
    </row>
    <row r="32" spans="1:26" s="70" customFormat="1" ht="12.75">
      <c r="A32" s="4"/>
      <c r="B32" s="87">
        <v>2</v>
      </c>
      <c r="C32" s="88" t="s">
        <v>5</v>
      </c>
      <c r="D32" s="88" t="s">
        <v>6</v>
      </c>
      <c r="E32" s="88" t="s">
        <v>115</v>
      </c>
      <c r="F32" s="89" t="s">
        <v>3</v>
      </c>
      <c r="G32" s="122">
        <v>0.04075347222222193</v>
      </c>
      <c r="H32" s="102"/>
      <c r="I32" s="93">
        <v>0</v>
      </c>
      <c r="J32" s="93">
        <v>0</v>
      </c>
      <c r="K32" s="86">
        <v>0</v>
      </c>
      <c r="L32" s="86">
        <v>0</v>
      </c>
      <c r="M32" s="86">
        <v>0.9999999999998566</v>
      </c>
      <c r="N32" s="86">
        <v>6.0000000000001386</v>
      </c>
      <c r="O32" s="86"/>
      <c r="P32" s="86">
        <v>0</v>
      </c>
      <c r="Q32" s="86">
        <v>0</v>
      </c>
      <c r="R32" s="97">
        <v>6.999999999999995</v>
      </c>
      <c r="Y32" s="87">
        <v>2</v>
      </c>
      <c r="Z32" s="134">
        <v>113.1</v>
      </c>
    </row>
    <row r="33" spans="1:26" ht="12.75">
      <c r="A33" s="4"/>
      <c r="B33" s="10">
        <v>7</v>
      </c>
      <c r="C33" s="5" t="s">
        <v>15</v>
      </c>
      <c r="D33" s="5" t="s">
        <v>16</v>
      </c>
      <c r="E33" s="5" t="s">
        <v>119</v>
      </c>
      <c r="F33" s="6" t="s">
        <v>3</v>
      </c>
      <c r="G33" s="122">
        <v>0.045413194444444645</v>
      </c>
      <c r="H33" s="100"/>
      <c r="I33" s="86">
        <v>0</v>
      </c>
      <c r="J33" s="86">
        <v>1.4988010832439613E-14</v>
      </c>
      <c r="K33" s="86">
        <v>3.9968028886505635E-14</v>
      </c>
      <c r="L33" s="86">
        <v>3.497202527569243E-14</v>
      </c>
      <c r="M33" s="86">
        <v>1.9984014443252818E-14</v>
      </c>
      <c r="N33" s="86">
        <v>3.999999999999986</v>
      </c>
      <c r="O33" s="86"/>
      <c r="P33" s="86">
        <v>0</v>
      </c>
      <c r="Q33" s="86">
        <v>0</v>
      </c>
      <c r="R33" s="96">
        <v>4.000000000000096</v>
      </c>
      <c r="Y33" s="10">
        <v>7</v>
      </c>
      <c r="Z33" s="134">
        <v>157.7</v>
      </c>
    </row>
    <row r="34" spans="1:26" ht="12.75">
      <c r="A34" s="4"/>
      <c r="B34" s="10">
        <v>4</v>
      </c>
      <c r="C34" s="5" t="s">
        <v>9</v>
      </c>
      <c r="D34" s="5" t="s">
        <v>10</v>
      </c>
      <c r="E34" s="5" t="s">
        <v>221</v>
      </c>
      <c r="F34" s="6" t="s">
        <v>3</v>
      </c>
      <c r="G34" s="122">
        <v>0.04750231481481491</v>
      </c>
      <c r="H34" s="100"/>
      <c r="I34" s="86">
        <v>0</v>
      </c>
      <c r="J34" s="86">
        <v>0</v>
      </c>
      <c r="K34" s="86">
        <v>0</v>
      </c>
      <c r="L34" s="86">
        <v>0</v>
      </c>
      <c r="M34" s="86">
        <v>1.9984014443252818E-14</v>
      </c>
      <c r="N34" s="86">
        <v>0</v>
      </c>
      <c r="O34" s="86"/>
      <c r="P34" s="86">
        <v>0</v>
      </c>
      <c r="Q34" s="86">
        <v>5.999999999999961</v>
      </c>
      <c r="R34" s="96">
        <v>5.9999999999999805</v>
      </c>
      <c r="Y34" s="10">
        <v>4</v>
      </c>
      <c r="Z34" s="134">
        <v>110.2</v>
      </c>
    </row>
    <row r="35" spans="1:26" ht="12.75">
      <c r="A35" s="4"/>
      <c r="B35" s="10">
        <v>55</v>
      </c>
      <c r="C35" s="5" t="s">
        <v>83</v>
      </c>
      <c r="D35" s="5" t="s">
        <v>84</v>
      </c>
      <c r="E35" s="5" t="s">
        <v>134</v>
      </c>
      <c r="F35" s="6" t="s">
        <v>39</v>
      </c>
      <c r="G35" s="122">
        <v>0.04961342592592668</v>
      </c>
      <c r="H35" s="100"/>
      <c r="I35" s="86">
        <v>5.995204332975845E-14</v>
      </c>
      <c r="J35" s="86">
        <v>0</v>
      </c>
      <c r="K35" s="86">
        <v>0</v>
      </c>
      <c r="L35" s="86">
        <v>3.497202527569243E-14</v>
      </c>
      <c r="M35" s="86">
        <v>3.0000000000000093</v>
      </c>
      <c r="N35" s="86">
        <v>6.0000000000001386</v>
      </c>
      <c r="O35" s="86"/>
      <c r="P35" s="86">
        <v>1.099120794378905E-13</v>
      </c>
      <c r="Q35" s="86">
        <v>0</v>
      </c>
      <c r="R35" s="96">
        <v>9.000000000000353</v>
      </c>
      <c r="Y35" s="10">
        <v>55</v>
      </c>
      <c r="Z35" s="134">
        <v>117.6</v>
      </c>
    </row>
    <row r="36" spans="1:26" ht="12.75">
      <c r="A36" s="4"/>
      <c r="B36" s="10">
        <v>12</v>
      </c>
      <c r="C36" s="5" t="s">
        <v>25</v>
      </c>
      <c r="D36" s="5" t="s">
        <v>26</v>
      </c>
      <c r="E36" s="5" t="s">
        <v>123</v>
      </c>
      <c r="F36" s="6" t="s">
        <v>3</v>
      </c>
      <c r="G36" s="122">
        <v>0.05803240740740737</v>
      </c>
      <c r="H36" s="100"/>
      <c r="I36" s="86">
        <v>12.999999999999934</v>
      </c>
      <c r="J36" s="86">
        <v>0</v>
      </c>
      <c r="K36" s="86">
        <v>0</v>
      </c>
      <c r="L36" s="86">
        <v>0</v>
      </c>
      <c r="M36" s="86">
        <v>0</v>
      </c>
      <c r="N36" s="86">
        <v>5.99999999999998</v>
      </c>
      <c r="O36" s="86"/>
      <c r="P36" s="86">
        <v>0</v>
      </c>
      <c r="Q36" s="86">
        <v>1.0000000000001388</v>
      </c>
      <c r="R36" s="96">
        <v>20.000000000000053</v>
      </c>
      <c r="Y36" s="10">
        <v>12</v>
      </c>
      <c r="Z36" s="134">
        <v>139</v>
      </c>
    </row>
    <row r="37" spans="1:26" ht="12.75">
      <c r="A37" s="4"/>
      <c r="B37" s="10">
        <v>3</v>
      </c>
      <c r="C37" s="5" t="s">
        <v>7</v>
      </c>
      <c r="D37" s="5" t="s">
        <v>8</v>
      </c>
      <c r="E37" s="5" t="s">
        <v>116</v>
      </c>
      <c r="F37" s="6" t="s">
        <v>3</v>
      </c>
      <c r="G37" s="122">
        <v>0.05982986111111129</v>
      </c>
      <c r="H37" s="100"/>
      <c r="I37" s="86">
        <v>0</v>
      </c>
      <c r="J37" s="86">
        <v>1.0000000000000115</v>
      </c>
      <c r="K37" s="86">
        <v>0</v>
      </c>
      <c r="L37" s="86">
        <v>0</v>
      </c>
      <c r="M37" s="86">
        <v>3.0000000000000093</v>
      </c>
      <c r="N37" s="86">
        <v>7.999999999999972</v>
      </c>
      <c r="O37" s="86"/>
      <c r="P37" s="86">
        <v>0</v>
      </c>
      <c r="Q37" s="86">
        <v>1.0000000000001388</v>
      </c>
      <c r="R37" s="96">
        <v>13.000000000000131</v>
      </c>
      <c r="Y37" s="10">
        <v>3</v>
      </c>
      <c r="Z37" s="134">
        <v>146.3</v>
      </c>
    </row>
    <row r="38" spans="1:26" ht="25.5">
      <c r="A38" s="4"/>
      <c r="B38" s="10">
        <v>86</v>
      </c>
      <c r="C38" s="5" t="s">
        <v>107</v>
      </c>
      <c r="D38" s="5" t="s">
        <v>108</v>
      </c>
      <c r="E38" s="5" t="s">
        <v>146</v>
      </c>
      <c r="F38" s="6" t="s">
        <v>36</v>
      </c>
      <c r="G38" s="122">
        <v>0.06016435185185236</v>
      </c>
      <c r="H38" s="100"/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2.0000000000001528</v>
      </c>
      <c r="O38" s="86"/>
      <c r="P38" s="86">
        <v>0</v>
      </c>
      <c r="Q38" s="86">
        <v>0</v>
      </c>
      <c r="R38" s="96">
        <v>2.0000000000001528</v>
      </c>
      <c r="Y38" s="10">
        <v>86</v>
      </c>
      <c r="Z38" s="134">
        <v>117.2</v>
      </c>
    </row>
    <row r="39" spans="1:26" ht="12.75">
      <c r="A39" s="4"/>
      <c r="B39" s="10">
        <v>10</v>
      </c>
      <c r="C39" s="5" t="s">
        <v>21</v>
      </c>
      <c r="D39" s="5" t="s">
        <v>22</v>
      </c>
      <c r="E39" s="5" t="s">
        <v>122</v>
      </c>
      <c r="F39" s="6" t="s">
        <v>3</v>
      </c>
      <c r="G39" s="122">
        <v>0.060331018518518825</v>
      </c>
      <c r="H39" s="100"/>
      <c r="I39" s="86">
        <v>0</v>
      </c>
      <c r="J39" s="86">
        <v>0</v>
      </c>
      <c r="K39" s="86">
        <v>0</v>
      </c>
      <c r="L39" s="86">
        <v>0</v>
      </c>
      <c r="M39" s="86">
        <v>8.000000000000151</v>
      </c>
      <c r="N39" s="86">
        <v>0</v>
      </c>
      <c r="O39" s="86"/>
      <c r="P39" s="86">
        <v>0</v>
      </c>
      <c r="Q39" s="86">
        <v>0</v>
      </c>
      <c r="R39" s="96">
        <v>8.000000000000151</v>
      </c>
      <c r="Y39" s="10">
        <v>10</v>
      </c>
      <c r="Z39" s="134">
        <v>161.6</v>
      </c>
    </row>
    <row r="40" spans="1:26" ht="25.5">
      <c r="A40" s="4"/>
      <c r="B40" s="10">
        <v>35</v>
      </c>
      <c r="C40" s="5" t="s">
        <v>65</v>
      </c>
      <c r="D40" s="5" t="s">
        <v>66</v>
      </c>
      <c r="E40" s="5" t="s">
        <v>134</v>
      </c>
      <c r="F40" s="6" t="s">
        <v>36</v>
      </c>
      <c r="G40" s="122">
        <v>0.06591145833333381</v>
      </c>
      <c r="H40" s="100"/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3.999999999999986</v>
      </c>
      <c r="O40" s="86"/>
      <c r="P40" s="86">
        <v>0</v>
      </c>
      <c r="Q40" s="86">
        <v>1.0000000000001388</v>
      </c>
      <c r="R40" s="96">
        <v>5.000000000000124</v>
      </c>
      <c r="U40" s="1" t="s">
        <v>205</v>
      </c>
      <c r="Y40" s="10">
        <v>35</v>
      </c>
      <c r="Z40" s="134">
        <v>187.75</v>
      </c>
    </row>
    <row r="41" spans="1:26" ht="12.75">
      <c r="A41" s="4"/>
      <c r="B41" s="10">
        <v>77</v>
      </c>
      <c r="C41" s="5" t="s">
        <v>103</v>
      </c>
      <c r="D41" s="5" t="s">
        <v>104</v>
      </c>
      <c r="E41" s="5" t="s">
        <v>144</v>
      </c>
      <c r="F41" s="6" t="s">
        <v>39</v>
      </c>
      <c r="G41" s="122">
        <v>0.08533680555555588</v>
      </c>
      <c r="H41" s="100"/>
      <c r="I41" s="86">
        <v>1.999999999999973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/>
      <c r="P41" s="86">
        <v>0</v>
      </c>
      <c r="Q41" s="86">
        <v>0</v>
      </c>
      <c r="R41" s="96">
        <v>1.999999999999973</v>
      </c>
      <c r="Y41" s="10">
        <v>77</v>
      </c>
      <c r="Z41" s="134">
        <v>183.1</v>
      </c>
    </row>
    <row r="42" spans="1:26" ht="12.75">
      <c r="A42" s="4"/>
      <c r="B42" s="10">
        <v>23</v>
      </c>
      <c r="C42" s="5" t="s">
        <v>49</v>
      </c>
      <c r="D42" s="5" t="s">
        <v>50</v>
      </c>
      <c r="E42" s="5" t="s">
        <v>219</v>
      </c>
      <c r="F42" s="6" t="s">
        <v>39</v>
      </c>
      <c r="G42" s="54" t="s">
        <v>212</v>
      </c>
      <c r="H42" s="100" t="s">
        <v>211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/>
      <c r="P42" s="86">
        <v>0</v>
      </c>
      <c r="Q42" s="86">
        <v>0</v>
      </c>
      <c r="R42" s="96">
        <v>0</v>
      </c>
      <c r="V42" s="1" t="s">
        <v>205</v>
      </c>
      <c r="Y42" s="10">
        <v>23</v>
      </c>
      <c r="Z42" s="134">
        <v>0</v>
      </c>
    </row>
    <row r="43" spans="1:26" ht="12.75">
      <c r="A43" s="4"/>
      <c r="B43" s="10">
        <v>9</v>
      </c>
      <c r="C43" s="5" t="s">
        <v>19</v>
      </c>
      <c r="D43" s="5" t="s">
        <v>20</v>
      </c>
      <c r="E43" s="5" t="s">
        <v>121</v>
      </c>
      <c r="F43" s="6" t="s">
        <v>3</v>
      </c>
      <c r="G43" s="54" t="s">
        <v>212</v>
      </c>
      <c r="H43" s="100" t="s">
        <v>213</v>
      </c>
      <c r="I43" s="86">
        <v>2.000000000000053</v>
      </c>
      <c r="J43" s="86">
        <v>0</v>
      </c>
      <c r="K43" s="86">
        <v>0</v>
      </c>
      <c r="L43" s="86">
        <v>0</v>
      </c>
      <c r="M43" s="86">
        <v>0</v>
      </c>
      <c r="N43" s="86">
        <v>16.99999999999994</v>
      </c>
      <c r="O43" s="86"/>
      <c r="P43" s="86">
        <v>0</v>
      </c>
      <c r="Q43" s="86">
        <v>1.4238610290817633E-13</v>
      </c>
      <c r="R43" s="96">
        <v>19.000000000000135</v>
      </c>
      <c r="Y43" s="10">
        <v>9</v>
      </c>
      <c r="Z43" s="134">
        <v>217.7</v>
      </c>
    </row>
    <row r="44" spans="1:26" ht="25.5">
      <c r="A44" s="4"/>
      <c r="B44" s="10">
        <v>44</v>
      </c>
      <c r="C44" s="5" t="s">
        <v>73</v>
      </c>
      <c r="D44" s="5" t="s">
        <v>74</v>
      </c>
      <c r="E44" s="5" t="s">
        <v>136</v>
      </c>
      <c r="F44" s="6" t="s">
        <v>36</v>
      </c>
      <c r="G44" s="54" t="s">
        <v>212</v>
      </c>
      <c r="H44" s="100" t="s">
        <v>214</v>
      </c>
      <c r="I44" s="86">
        <v>0</v>
      </c>
      <c r="J44" s="86">
        <v>0</v>
      </c>
      <c r="K44" s="86">
        <v>3.9968028886505635E-14</v>
      </c>
      <c r="L44" s="86">
        <v>3.497202527569243E-14</v>
      </c>
      <c r="M44" s="86">
        <v>1.9984014443252818E-14</v>
      </c>
      <c r="N44" s="86">
        <v>2.99999999999999</v>
      </c>
      <c r="O44" s="86"/>
      <c r="P44" s="86">
        <v>7.999999999999921</v>
      </c>
      <c r="Q44" s="86">
        <v>1.9999999999999754</v>
      </c>
      <c r="R44" s="96">
        <v>13</v>
      </c>
      <c r="V44" s="1" t="s">
        <v>205</v>
      </c>
      <c r="Y44" s="10">
        <v>44</v>
      </c>
      <c r="Z44" s="134">
        <v>169.8</v>
      </c>
    </row>
    <row r="45" spans="1:26" ht="25.5">
      <c r="A45" s="4"/>
      <c r="B45" s="10">
        <v>57</v>
      </c>
      <c r="C45" s="5" t="s">
        <v>87</v>
      </c>
      <c r="D45" s="5" t="s">
        <v>88</v>
      </c>
      <c r="E45" s="5" t="s">
        <v>139</v>
      </c>
      <c r="F45" s="6" t="s">
        <v>36</v>
      </c>
      <c r="G45" s="54" t="s">
        <v>212</v>
      </c>
      <c r="H45" s="100" t="s">
        <v>214</v>
      </c>
      <c r="I45" s="86">
        <v>5.995204332975845E-14</v>
      </c>
      <c r="J45" s="86">
        <v>0</v>
      </c>
      <c r="K45" s="86">
        <v>3.9968028886505635E-14</v>
      </c>
      <c r="L45" s="86">
        <v>3.497202527569243E-14</v>
      </c>
      <c r="M45" s="86">
        <v>1.9984014443252818E-14</v>
      </c>
      <c r="N45" s="86">
        <v>0</v>
      </c>
      <c r="O45" s="86"/>
      <c r="P45" s="86">
        <v>7.000000000000085</v>
      </c>
      <c r="Q45" s="86">
        <v>0</v>
      </c>
      <c r="R45" s="96">
        <v>7.00000000000024</v>
      </c>
      <c r="Y45" s="10">
        <v>57</v>
      </c>
      <c r="Z45" s="134">
        <v>109.22</v>
      </c>
    </row>
    <row r="46" spans="1:26" ht="12.75">
      <c r="A46" s="4"/>
      <c r="B46" s="10">
        <v>13</v>
      </c>
      <c r="C46" s="5" t="s">
        <v>27</v>
      </c>
      <c r="D46" s="5" t="s">
        <v>28</v>
      </c>
      <c r="E46" s="5" t="s">
        <v>124</v>
      </c>
      <c r="F46" s="6" t="s">
        <v>3</v>
      </c>
      <c r="G46" s="54" t="s">
        <v>212</v>
      </c>
      <c r="H46" s="100" t="s">
        <v>214</v>
      </c>
      <c r="I46" s="86">
        <v>5.995204332975845E-14</v>
      </c>
      <c r="J46" s="86">
        <v>0</v>
      </c>
      <c r="K46" s="86">
        <v>0</v>
      </c>
      <c r="L46" s="86">
        <v>3.497202527569243E-14</v>
      </c>
      <c r="M46" s="86">
        <v>0</v>
      </c>
      <c r="N46" s="86">
        <v>2.0000000000001528</v>
      </c>
      <c r="O46" s="86"/>
      <c r="P46" s="86">
        <v>0</v>
      </c>
      <c r="Q46" s="86">
        <v>0</v>
      </c>
      <c r="R46" s="96">
        <v>2.000000000000248</v>
      </c>
      <c r="Y46" s="10">
        <v>13</v>
      </c>
      <c r="Z46" s="134">
        <v>172.8</v>
      </c>
    </row>
    <row r="47" spans="1:26" ht="25.5">
      <c r="A47" s="4"/>
      <c r="B47" s="10">
        <v>89</v>
      </c>
      <c r="C47" s="5" t="s">
        <v>111</v>
      </c>
      <c r="D47" s="5" t="s">
        <v>112</v>
      </c>
      <c r="E47" s="5" t="s">
        <v>147</v>
      </c>
      <c r="F47" s="6" t="s">
        <v>36</v>
      </c>
      <c r="G47" s="54" t="s">
        <v>212</v>
      </c>
      <c r="H47" s="100" t="s">
        <v>214</v>
      </c>
      <c r="I47" s="86">
        <v>6.000000000000039</v>
      </c>
      <c r="J47" s="86">
        <v>0</v>
      </c>
      <c r="K47" s="86">
        <v>3.9968028886505635E-14</v>
      </c>
      <c r="L47" s="86">
        <v>3.497202527569243E-14</v>
      </c>
      <c r="M47" s="86">
        <v>1.9984014443252818E-14</v>
      </c>
      <c r="N47" s="86">
        <v>5.999999999999819</v>
      </c>
      <c r="O47" s="86"/>
      <c r="P47" s="86">
        <v>0</v>
      </c>
      <c r="Q47" s="86">
        <v>0</v>
      </c>
      <c r="R47" s="96">
        <v>12</v>
      </c>
      <c r="Y47" s="10">
        <v>89</v>
      </c>
      <c r="Z47" s="134">
        <v>152.8</v>
      </c>
    </row>
    <row r="48" spans="1:26" ht="12.75">
      <c r="A48" s="4"/>
      <c r="B48" s="10">
        <v>25</v>
      </c>
      <c r="C48" s="5" t="s">
        <v>53</v>
      </c>
      <c r="D48" s="5" t="s">
        <v>54</v>
      </c>
      <c r="E48" s="5" t="s">
        <v>120</v>
      </c>
      <c r="F48" s="6" t="s">
        <v>39</v>
      </c>
      <c r="G48" s="54" t="s">
        <v>212</v>
      </c>
      <c r="H48" s="100" t="s">
        <v>213</v>
      </c>
      <c r="I48" s="86">
        <v>5.995204332975845E-14</v>
      </c>
      <c r="J48" s="86">
        <v>4.999999999999917</v>
      </c>
      <c r="K48" s="86">
        <v>0</v>
      </c>
      <c r="L48" s="86">
        <v>0</v>
      </c>
      <c r="M48" s="86">
        <v>23.999999999999776</v>
      </c>
      <c r="N48" s="86">
        <v>17.999999999999936</v>
      </c>
      <c r="O48" s="86"/>
      <c r="P48" s="86">
        <v>20.999999999999876</v>
      </c>
      <c r="Q48" s="86">
        <v>0</v>
      </c>
      <c r="R48" s="96">
        <v>67.99999999999956</v>
      </c>
      <c r="T48" s="1" t="s">
        <v>205</v>
      </c>
      <c r="Y48" s="10">
        <v>25</v>
      </c>
      <c r="Z48" s="134">
        <v>373.1</v>
      </c>
    </row>
    <row r="49" spans="1:26" ht="12.75">
      <c r="A49" s="4"/>
      <c r="B49" s="10">
        <v>11</v>
      </c>
      <c r="C49" s="5" t="s">
        <v>23</v>
      </c>
      <c r="D49" s="5" t="s">
        <v>24</v>
      </c>
      <c r="E49" s="5" t="s">
        <v>118</v>
      </c>
      <c r="F49" s="6" t="s">
        <v>3</v>
      </c>
      <c r="G49" s="54" t="s">
        <v>212</v>
      </c>
      <c r="H49" s="100" t="s">
        <v>213</v>
      </c>
      <c r="I49" s="86">
        <v>5.995204332975845E-14</v>
      </c>
      <c r="J49" s="86">
        <v>20</v>
      </c>
      <c r="K49" s="86">
        <v>0</v>
      </c>
      <c r="L49" s="86">
        <v>0</v>
      </c>
      <c r="M49" s="86">
        <v>0</v>
      </c>
      <c r="N49" s="86">
        <v>3.999999999999986</v>
      </c>
      <c r="O49" s="86"/>
      <c r="P49" s="86">
        <v>27.000000000000174</v>
      </c>
      <c r="Q49" s="86">
        <v>0</v>
      </c>
      <c r="R49" s="96">
        <v>51.00000000000024</v>
      </c>
      <c r="X49" s="1" t="s">
        <v>205</v>
      </c>
      <c r="Y49" s="10">
        <v>11</v>
      </c>
      <c r="Z49" s="134">
        <v>119.9</v>
      </c>
    </row>
    <row r="50" spans="1:26" ht="25.5">
      <c r="A50" s="4"/>
      <c r="B50" s="10">
        <v>47</v>
      </c>
      <c r="C50" s="5" t="s">
        <v>79</v>
      </c>
      <c r="D50" s="5" t="s">
        <v>80</v>
      </c>
      <c r="E50" s="5" t="s">
        <v>138</v>
      </c>
      <c r="F50" s="6" t="s">
        <v>36</v>
      </c>
      <c r="G50" s="54" t="s">
        <v>212</v>
      </c>
      <c r="H50" s="100" t="s">
        <v>211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/>
      <c r="P50" s="86">
        <v>0</v>
      </c>
      <c r="Q50" s="86">
        <v>0</v>
      </c>
      <c r="R50" s="96">
        <v>0</v>
      </c>
      <c r="Y50" s="10">
        <v>47</v>
      </c>
      <c r="Z50" s="134">
        <v>78.2</v>
      </c>
    </row>
    <row r="51" spans="1:26" ht="25.5">
      <c r="A51" s="4"/>
      <c r="B51" s="10">
        <v>1</v>
      </c>
      <c r="C51" s="5" t="s">
        <v>2</v>
      </c>
      <c r="D51" s="5" t="s">
        <v>4</v>
      </c>
      <c r="E51" s="5" t="s">
        <v>222</v>
      </c>
      <c r="F51" s="6" t="s">
        <v>3</v>
      </c>
      <c r="G51" s="54" t="s">
        <v>212</v>
      </c>
      <c r="H51" s="100" t="s">
        <v>211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/>
      <c r="P51" s="86">
        <v>0</v>
      </c>
      <c r="Q51" s="86">
        <v>0</v>
      </c>
      <c r="R51" s="96">
        <v>0</v>
      </c>
      <c r="S51" s="1">
        <v>300</v>
      </c>
      <c r="Y51" s="10">
        <v>1</v>
      </c>
      <c r="Z51" s="134">
        <v>20</v>
      </c>
    </row>
    <row r="52" spans="1:26" ht="12.75">
      <c r="A52" s="4"/>
      <c r="B52" s="10">
        <v>5</v>
      </c>
      <c r="C52" s="5" t="s">
        <v>11</v>
      </c>
      <c r="D52" s="5" t="s">
        <v>12</v>
      </c>
      <c r="E52" s="5" t="s">
        <v>117</v>
      </c>
      <c r="F52" s="6" t="s">
        <v>3</v>
      </c>
      <c r="G52" s="54" t="s">
        <v>212</v>
      </c>
      <c r="H52" s="100" t="s">
        <v>211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/>
      <c r="P52" s="86">
        <v>0</v>
      </c>
      <c r="Q52" s="86">
        <v>0</v>
      </c>
      <c r="R52" s="96">
        <v>0</v>
      </c>
      <c r="Y52" s="10">
        <v>5</v>
      </c>
      <c r="Z52" s="134">
        <v>0</v>
      </c>
    </row>
    <row r="53" spans="1:26" ht="12.75">
      <c r="A53" s="4"/>
      <c r="B53" s="10">
        <v>15</v>
      </c>
      <c r="C53" s="5" t="s">
        <v>31</v>
      </c>
      <c r="D53" s="5" t="s">
        <v>32</v>
      </c>
      <c r="E53" s="5" t="s">
        <v>126</v>
      </c>
      <c r="F53" s="6" t="s">
        <v>3</v>
      </c>
      <c r="G53" s="54" t="s">
        <v>212</v>
      </c>
      <c r="H53" s="100" t="s">
        <v>211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/>
      <c r="P53" s="86">
        <v>0</v>
      </c>
      <c r="Q53" s="86">
        <v>0</v>
      </c>
      <c r="R53" s="96">
        <v>0</v>
      </c>
      <c r="W53" s="1" t="s">
        <v>205</v>
      </c>
      <c r="Y53" s="10">
        <v>15</v>
      </c>
      <c r="Z53" s="134">
        <v>0</v>
      </c>
    </row>
    <row r="54" spans="1:26" ht="12.75">
      <c r="A54" s="4"/>
      <c r="B54" s="10">
        <v>16</v>
      </c>
      <c r="C54" s="5" t="s">
        <v>33</v>
      </c>
      <c r="D54" s="5" t="s">
        <v>34</v>
      </c>
      <c r="E54" s="5" t="s">
        <v>117</v>
      </c>
      <c r="F54" s="6" t="s">
        <v>3</v>
      </c>
      <c r="G54" s="54" t="s">
        <v>212</v>
      </c>
      <c r="H54" s="100" t="s">
        <v>211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/>
      <c r="P54" s="86">
        <v>0</v>
      </c>
      <c r="Q54" s="86">
        <v>0</v>
      </c>
      <c r="R54" s="96">
        <v>0</v>
      </c>
      <c r="Y54" s="10">
        <v>16</v>
      </c>
      <c r="Z54" s="134">
        <v>0</v>
      </c>
    </row>
    <row r="55" spans="1:26" ht="12.75">
      <c r="A55" s="4"/>
      <c r="B55" s="10">
        <v>36</v>
      </c>
      <c r="C55" s="5" t="s">
        <v>67</v>
      </c>
      <c r="D55" s="5" t="s">
        <v>68</v>
      </c>
      <c r="E55" s="5" t="s">
        <v>118</v>
      </c>
      <c r="F55" s="6" t="s">
        <v>39</v>
      </c>
      <c r="G55" s="54" t="s">
        <v>212</v>
      </c>
      <c r="H55" s="100" t="s">
        <v>211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/>
      <c r="P55" s="86">
        <v>0</v>
      </c>
      <c r="Q55" s="86">
        <v>0</v>
      </c>
      <c r="R55" s="96">
        <v>0</v>
      </c>
      <c r="Y55" s="10">
        <v>36</v>
      </c>
      <c r="Z55" s="134">
        <v>0</v>
      </c>
    </row>
    <row r="56" spans="1:26" ht="12.75">
      <c r="A56" s="4"/>
      <c r="B56" s="10">
        <v>67</v>
      </c>
      <c r="C56" s="5" t="s">
        <v>93</v>
      </c>
      <c r="D56" s="5" t="s">
        <v>94</v>
      </c>
      <c r="E56" s="5" t="s">
        <v>141</v>
      </c>
      <c r="F56" s="6" t="s">
        <v>39</v>
      </c>
      <c r="G56" s="54" t="s">
        <v>212</v>
      </c>
      <c r="H56" s="100" t="s">
        <v>211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/>
      <c r="P56" s="86">
        <v>0</v>
      </c>
      <c r="Q56" s="86">
        <v>0</v>
      </c>
      <c r="R56" s="96">
        <v>0</v>
      </c>
      <c r="Y56" s="10">
        <v>67</v>
      </c>
      <c r="Z56" s="134">
        <v>0</v>
      </c>
    </row>
    <row r="57" spans="1:26" ht="25.5">
      <c r="A57" s="4"/>
      <c r="B57" s="10">
        <v>68</v>
      </c>
      <c r="C57" s="5" t="s">
        <v>95</v>
      </c>
      <c r="D57" s="5" t="s">
        <v>96</v>
      </c>
      <c r="E57" s="5" t="s">
        <v>137</v>
      </c>
      <c r="F57" s="6" t="s">
        <v>36</v>
      </c>
      <c r="G57" s="54" t="s">
        <v>212</v>
      </c>
      <c r="H57" s="100" t="s">
        <v>211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/>
      <c r="P57" s="86">
        <v>0</v>
      </c>
      <c r="Q57" s="86">
        <v>0</v>
      </c>
      <c r="R57" s="96">
        <v>0</v>
      </c>
      <c r="Y57" s="10">
        <v>68</v>
      </c>
      <c r="Z57" s="134">
        <v>0</v>
      </c>
    </row>
    <row r="58" spans="1:26" ht="14.25" thickBot="1">
      <c r="A58" s="4"/>
      <c r="B58" s="11">
        <v>69</v>
      </c>
      <c r="C58" s="7" t="s">
        <v>97</v>
      </c>
      <c r="D58" s="7" t="s">
        <v>98</v>
      </c>
      <c r="E58" s="7" t="s">
        <v>118</v>
      </c>
      <c r="F58" s="8" t="s">
        <v>39</v>
      </c>
      <c r="G58" s="55" t="s">
        <v>212</v>
      </c>
      <c r="H58" s="103" t="s">
        <v>211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/>
      <c r="P58" s="105">
        <v>0</v>
      </c>
      <c r="Q58" s="105">
        <v>0</v>
      </c>
      <c r="R58" s="106">
        <v>0</v>
      </c>
      <c r="Y58" s="11">
        <v>69</v>
      </c>
      <c r="Z58" s="134">
        <v>0</v>
      </c>
    </row>
    <row r="59" ht="13.5">
      <c r="G59" s="122"/>
    </row>
  </sheetData>
  <autoFilter ref="H1:H58"/>
  <mergeCells count="9">
    <mergeCell ref="Y3:Y4"/>
    <mergeCell ref="I3:R3"/>
    <mergeCell ref="G3:G4"/>
    <mergeCell ref="A3:A4"/>
    <mergeCell ref="D3:D4"/>
    <mergeCell ref="E3:E4"/>
    <mergeCell ref="F3:F4"/>
    <mergeCell ref="C3:C4"/>
    <mergeCell ref="B3:B4"/>
  </mergeCells>
  <conditionalFormatting sqref="I5:Q58">
    <cfRule type="cellIs" priority="1" dxfId="0" operator="greaterThan" stopIfTrue="1">
      <formula>15</formula>
    </cfRule>
  </conditionalFormatting>
  <conditionalFormatting sqref="R5:R58">
    <cfRule type="cellIs" priority="2" dxfId="0" operator="greaterThan" stopIfTrue="1">
      <formula>30</formula>
    </cfRule>
  </conditionalFormatting>
  <printOptions gridLines="1"/>
  <pageMargins left="0.53" right="0.14" top="0.18" bottom="0.5" header="0.5" footer="0.5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59"/>
  <sheetViews>
    <sheetView tabSelected="1" workbookViewId="0" topLeftCell="A1">
      <pane xSplit="3" ySplit="4" topLeftCell="CP3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A41" sqref="DA41"/>
    </sheetView>
  </sheetViews>
  <sheetFormatPr defaultColWidth="9.00390625" defaultRowHeight="12.75"/>
  <cols>
    <col min="1" max="1" width="5.375" style="3" bestFit="1" customWidth="1"/>
    <col min="2" max="2" width="6.00390625" style="2" customWidth="1"/>
    <col min="3" max="4" width="20.375" style="3" customWidth="1"/>
    <col min="5" max="5" width="16.00390625" style="3" customWidth="1"/>
    <col min="6" max="6" width="8.875" style="3" customWidth="1"/>
    <col min="7" max="8" width="9.125" style="1" customWidth="1"/>
    <col min="9" max="9" width="8.50390625" style="1" customWidth="1"/>
    <col min="10" max="13" width="9.125" style="1" customWidth="1"/>
    <col min="14" max="14" width="12.50390625" style="60" customWidth="1"/>
    <col min="15" max="15" width="9.125" style="1" customWidth="1"/>
    <col min="16" max="16" width="12.50390625" style="20" customWidth="1"/>
    <col min="17" max="18" width="9.125" style="1" customWidth="1"/>
    <col min="19" max="21" width="9.125" style="20" customWidth="1"/>
    <col min="22" max="22" width="9.125" style="1" customWidth="1"/>
    <col min="23" max="23" width="10.50390625" style="1" customWidth="1"/>
    <col min="24" max="25" width="9.125" style="1" customWidth="1"/>
    <col min="26" max="26" width="11.375" style="1" customWidth="1"/>
    <col min="27" max="27" width="9.125" style="1" customWidth="1"/>
    <col min="28" max="28" width="9.625" style="1" customWidth="1"/>
    <col min="29" max="29" width="9.125" style="1" customWidth="1"/>
    <col min="30" max="30" width="9.625" style="1" customWidth="1"/>
    <col min="31" max="31" width="9.125" style="1" customWidth="1"/>
    <col min="32" max="32" width="9.625" style="1" customWidth="1"/>
    <col min="33" max="33" width="9.125" style="1" customWidth="1"/>
    <col min="34" max="34" width="9.125" style="70" customWidth="1"/>
    <col min="35" max="35" width="9.125" style="1" customWidth="1"/>
    <col min="36" max="36" width="10.50390625" style="1" customWidth="1"/>
    <col min="37" max="38" width="9.125" style="1" customWidth="1"/>
    <col min="39" max="39" width="9.625" style="1" customWidth="1"/>
    <col min="40" max="42" width="9.125" style="1" customWidth="1"/>
    <col min="43" max="43" width="12.50390625" style="20" customWidth="1"/>
    <col min="44" max="53" width="9.125" style="1" customWidth="1"/>
    <col min="54" max="54" width="12.50390625" style="20" customWidth="1"/>
    <col min="55" max="68" width="9.125" style="1" customWidth="1"/>
    <col min="69" max="69" width="9.125" style="70" customWidth="1"/>
    <col min="70" max="71" width="9.125" style="20" customWidth="1"/>
    <col min="72" max="72" width="9.125" style="1" customWidth="1"/>
    <col min="73" max="73" width="12.50390625" style="20" customWidth="1"/>
    <col min="74" max="74" width="9.125" style="1" customWidth="1"/>
    <col min="75" max="75" width="9.50390625" style="1" customWidth="1"/>
    <col min="76" max="81" width="9.125" style="1" customWidth="1"/>
    <col min="82" max="82" width="9.50390625" style="1" customWidth="1"/>
    <col min="83" max="84" width="9.125" style="20" customWidth="1"/>
    <col min="85" max="85" width="9.125" style="1" customWidth="1"/>
    <col min="86" max="86" width="9.50390625" style="1" customWidth="1"/>
    <col min="87" max="87" width="15.875" style="1" customWidth="1"/>
    <col min="88" max="88" width="12.375" style="1" customWidth="1"/>
    <col min="89" max="89" width="15.875" style="1" customWidth="1"/>
    <col min="90" max="90" width="11.125" style="1" customWidth="1"/>
    <col min="91" max="91" width="26.375" style="1" bestFit="1" customWidth="1"/>
    <col min="92" max="92" width="4.50390625" style="83" customWidth="1"/>
    <col min="93" max="100" width="4.50390625" style="1" customWidth="1"/>
    <col min="101" max="101" width="4.50390625" style="86" customWidth="1"/>
    <col min="102" max="103" width="7.50390625" style="1" customWidth="1"/>
    <col min="104" max="107" width="9.125" style="1" customWidth="1"/>
    <col min="108" max="108" width="6.00390625" style="2" customWidth="1"/>
    <col min="109" max="16384" width="9.125" style="1" customWidth="1"/>
  </cols>
  <sheetData>
    <row r="1" spans="1:84" ht="12.75">
      <c r="A1" s="130">
        <v>86400</v>
      </c>
      <c r="G1" s="1">
        <v>183</v>
      </c>
      <c r="H1" s="1">
        <v>240</v>
      </c>
      <c r="N1" s="58">
        <v>0.001388888888888889</v>
      </c>
      <c r="P1" s="19">
        <v>0.0020833333333333333</v>
      </c>
      <c r="R1" s="19"/>
      <c r="S1" s="1"/>
      <c r="T1" s="1"/>
      <c r="U1" s="1"/>
      <c r="W1" s="19">
        <v>0.020833333333333332</v>
      </c>
      <c r="AQ1" s="19">
        <v>0.0006944444444444445</v>
      </c>
      <c r="BB1" s="19">
        <v>0.003472222222222222</v>
      </c>
      <c r="BD1" s="19">
        <v>0.017361111111111112</v>
      </c>
      <c r="BQ1" s="58"/>
      <c r="BR1" s="1"/>
      <c r="BS1" s="1"/>
      <c r="BU1" s="19">
        <v>0.001388888888888889</v>
      </c>
      <c r="CE1" s="1"/>
      <c r="CF1" s="1"/>
    </row>
    <row r="2" spans="14:86" ht="13.5" thickBot="1">
      <c r="N2" s="58">
        <v>0.008333333333333333</v>
      </c>
      <c r="P2" s="19">
        <v>0.014583333333333332</v>
      </c>
      <c r="R2" s="58">
        <v>0.034722222222222224</v>
      </c>
      <c r="S2" s="1"/>
      <c r="T2" s="1"/>
      <c r="U2" s="1"/>
      <c r="W2" s="19">
        <v>0.05555555555555555</v>
      </c>
      <c r="Z2" s="27"/>
      <c r="AA2" s="67">
        <v>0.0009606481481481482</v>
      </c>
      <c r="AC2" s="67">
        <v>0.00912037037037037</v>
      </c>
      <c r="AE2" s="67">
        <v>0.01258101851851852</v>
      </c>
      <c r="AG2" s="67">
        <v>0.015949074074074074</v>
      </c>
      <c r="AJ2" s="19">
        <v>0.05555555555555555</v>
      </c>
      <c r="AN2" s="67">
        <v>0.0017476851851851852</v>
      </c>
      <c r="AQ2" s="19">
        <v>0.004050925925925926</v>
      </c>
      <c r="AS2" s="19">
        <v>0.024305555555555556</v>
      </c>
      <c r="AV2" s="27"/>
      <c r="AW2" s="67">
        <v>0.00568287037037037</v>
      </c>
      <c r="AY2" s="67">
        <v>0.007546296296296297</v>
      </c>
      <c r="BB2" s="19">
        <v>0.03173611111111111</v>
      </c>
      <c r="BD2" s="19">
        <v>0.041666666666666664</v>
      </c>
      <c r="BG2" s="27"/>
      <c r="BH2" s="67">
        <v>0.0009375</v>
      </c>
      <c r="BJ2" s="67">
        <v>0.005983796296296296</v>
      </c>
      <c r="BL2" s="67">
        <v>0.010983796296296297</v>
      </c>
      <c r="BN2" s="67">
        <v>0.015162037037037036</v>
      </c>
      <c r="BQ2" s="58">
        <v>0.03125</v>
      </c>
      <c r="BR2" s="1"/>
      <c r="BS2" s="1"/>
      <c r="BU2" s="19">
        <v>0.013888888888888888</v>
      </c>
      <c r="BW2" s="23">
        <v>0.027777777777777776</v>
      </c>
      <c r="CA2" s="67">
        <v>0.0052430555555555555</v>
      </c>
      <c r="CD2" s="19">
        <v>0.041666666666666664</v>
      </c>
      <c r="CE2" s="1"/>
      <c r="CF2" s="1"/>
      <c r="CH2" s="19">
        <v>0.003472222222222222</v>
      </c>
    </row>
    <row r="3" spans="1:109" s="61" customFormat="1" ht="12.75">
      <c r="A3" s="143" t="s">
        <v>0</v>
      </c>
      <c r="B3" s="145" t="s">
        <v>148</v>
      </c>
      <c r="C3" s="145" t="s">
        <v>113</v>
      </c>
      <c r="D3" s="145" t="s">
        <v>114</v>
      </c>
      <c r="E3" s="145" t="s">
        <v>1</v>
      </c>
      <c r="F3" s="147" t="s">
        <v>149</v>
      </c>
      <c r="G3" s="153" t="s">
        <v>150</v>
      </c>
      <c r="H3" s="157"/>
      <c r="I3" s="154"/>
      <c r="J3" s="153" t="s">
        <v>154</v>
      </c>
      <c r="K3" s="157"/>
      <c r="L3" s="154"/>
      <c r="M3" s="157" t="s">
        <v>191</v>
      </c>
      <c r="N3" s="154"/>
      <c r="O3" s="157" t="s">
        <v>192</v>
      </c>
      <c r="P3" s="154"/>
      <c r="Q3" s="153" t="s">
        <v>195</v>
      </c>
      <c r="R3" s="154"/>
      <c r="S3" s="153" t="s">
        <v>164</v>
      </c>
      <c r="T3" s="158"/>
      <c r="U3" s="82" t="s">
        <v>210</v>
      </c>
      <c r="V3" s="153" t="s">
        <v>155</v>
      </c>
      <c r="W3" s="154"/>
      <c r="X3" s="153" t="s">
        <v>163</v>
      </c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153" t="s">
        <v>156</v>
      </c>
      <c r="AJ3" s="154"/>
      <c r="AK3" s="153" t="s">
        <v>185</v>
      </c>
      <c r="AL3" s="157"/>
      <c r="AM3" s="157"/>
      <c r="AN3" s="157"/>
      <c r="AO3" s="158"/>
      <c r="AP3" s="153" t="s">
        <v>193</v>
      </c>
      <c r="AQ3" s="154"/>
      <c r="AR3" s="153" t="s">
        <v>157</v>
      </c>
      <c r="AS3" s="154"/>
      <c r="AT3" s="153" t="s">
        <v>184</v>
      </c>
      <c r="AU3" s="157"/>
      <c r="AV3" s="157"/>
      <c r="AW3" s="157"/>
      <c r="AX3" s="157"/>
      <c r="AY3" s="157"/>
      <c r="AZ3" s="158"/>
      <c r="BA3" s="153" t="s">
        <v>194</v>
      </c>
      <c r="BB3" s="154"/>
      <c r="BC3" s="153" t="s">
        <v>158</v>
      </c>
      <c r="BD3" s="154"/>
      <c r="BE3" s="153" t="s">
        <v>186</v>
      </c>
      <c r="BF3" s="157"/>
      <c r="BG3" s="157"/>
      <c r="BH3" s="157"/>
      <c r="BI3" s="157"/>
      <c r="BJ3" s="157"/>
      <c r="BK3" s="157"/>
      <c r="BL3" s="157"/>
      <c r="BM3" s="157"/>
      <c r="BN3" s="157"/>
      <c r="BO3" s="158"/>
      <c r="BP3" s="153" t="s">
        <v>159</v>
      </c>
      <c r="BQ3" s="154"/>
      <c r="BR3" s="153" t="s">
        <v>187</v>
      </c>
      <c r="BS3" s="154"/>
      <c r="BT3" s="153" t="s">
        <v>197</v>
      </c>
      <c r="BU3" s="154"/>
      <c r="BV3" s="153" t="s">
        <v>160</v>
      </c>
      <c r="BW3" s="154"/>
      <c r="BX3" s="153" t="s">
        <v>188</v>
      </c>
      <c r="BY3" s="157"/>
      <c r="BZ3" s="157"/>
      <c r="CA3" s="157"/>
      <c r="CB3" s="154"/>
      <c r="CC3" s="153" t="s">
        <v>161</v>
      </c>
      <c r="CD3" s="154"/>
      <c r="CE3" s="153" t="s">
        <v>189</v>
      </c>
      <c r="CF3" s="154"/>
      <c r="CG3" s="153" t="s">
        <v>162</v>
      </c>
      <c r="CH3" s="154"/>
      <c r="CI3" s="151" t="s">
        <v>190</v>
      </c>
      <c r="CJ3" s="159" t="s">
        <v>216</v>
      </c>
      <c r="CK3" s="155" t="s">
        <v>215</v>
      </c>
      <c r="CL3" s="151" t="s">
        <v>201</v>
      </c>
      <c r="CM3" s="80"/>
      <c r="CN3" s="149" t="s">
        <v>200</v>
      </c>
      <c r="CO3" s="149"/>
      <c r="CP3" s="149"/>
      <c r="CQ3" s="149"/>
      <c r="CR3" s="149"/>
      <c r="CS3" s="149"/>
      <c r="CT3" s="149"/>
      <c r="CU3" s="149"/>
      <c r="CV3" s="149"/>
      <c r="CW3" s="150"/>
      <c r="CX3" s="56" t="s">
        <v>202</v>
      </c>
      <c r="CY3" s="56"/>
      <c r="CZ3" s="56"/>
      <c r="DA3" s="56"/>
      <c r="DB3" s="56"/>
      <c r="DC3" s="56"/>
      <c r="DD3" s="147" t="s">
        <v>148</v>
      </c>
      <c r="DE3" s="80" t="s">
        <v>224</v>
      </c>
    </row>
    <row r="4" spans="1:109" s="66" customFormat="1" ht="26.25" thickBot="1">
      <c r="A4" s="144"/>
      <c r="B4" s="146"/>
      <c r="C4" s="146"/>
      <c r="D4" s="146"/>
      <c r="E4" s="146"/>
      <c r="F4" s="148"/>
      <c r="G4" s="16" t="s">
        <v>151</v>
      </c>
      <c r="H4" s="15" t="s">
        <v>152</v>
      </c>
      <c r="I4" s="62" t="s">
        <v>153</v>
      </c>
      <c r="J4" s="16" t="s">
        <v>151</v>
      </c>
      <c r="K4" s="15" t="s">
        <v>152</v>
      </c>
      <c r="L4" s="62" t="s">
        <v>153</v>
      </c>
      <c r="M4" s="15" t="s">
        <v>152</v>
      </c>
      <c r="N4" s="63" t="s">
        <v>153</v>
      </c>
      <c r="O4" s="15" t="s">
        <v>152</v>
      </c>
      <c r="P4" s="62" t="s">
        <v>153</v>
      </c>
      <c r="Q4" s="17" t="s">
        <v>152</v>
      </c>
      <c r="R4" s="62" t="s">
        <v>153</v>
      </c>
      <c r="S4" s="17" t="s">
        <v>198</v>
      </c>
      <c r="T4" s="21" t="s">
        <v>169</v>
      </c>
      <c r="U4" s="121" t="s">
        <v>153</v>
      </c>
      <c r="V4" s="17" t="s">
        <v>152</v>
      </c>
      <c r="W4" s="62" t="s">
        <v>153</v>
      </c>
      <c r="X4" s="16" t="s">
        <v>165</v>
      </c>
      <c r="Y4" s="15" t="s">
        <v>166</v>
      </c>
      <c r="Z4" s="14" t="s">
        <v>170</v>
      </c>
      <c r="AA4" s="14" t="s">
        <v>168</v>
      </c>
      <c r="AB4" s="14" t="s">
        <v>171</v>
      </c>
      <c r="AC4" s="14" t="s">
        <v>168</v>
      </c>
      <c r="AD4" s="14" t="s">
        <v>172</v>
      </c>
      <c r="AE4" s="14" t="s">
        <v>168</v>
      </c>
      <c r="AF4" s="14" t="s">
        <v>167</v>
      </c>
      <c r="AG4" s="14" t="s">
        <v>168</v>
      </c>
      <c r="AH4" s="71" t="s">
        <v>153</v>
      </c>
      <c r="AI4" s="17" t="s">
        <v>152</v>
      </c>
      <c r="AJ4" s="62" t="s">
        <v>153</v>
      </c>
      <c r="AK4" s="16" t="s">
        <v>165</v>
      </c>
      <c r="AL4" s="15" t="s">
        <v>166</v>
      </c>
      <c r="AM4" s="14" t="s">
        <v>167</v>
      </c>
      <c r="AN4" s="14" t="s">
        <v>168</v>
      </c>
      <c r="AO4" s="64" t="s">
        <v>153</v>
      </c>
      <c r="AP4" s="17" t="s">
        <v>152</v>
      </c>
      <c r="AQ4" s="62" t="s">
        <v>153</v>
      </c>
      <c r="AR4" s="17" t="s">
        <v>152</v>
      </c>
      <c r="AS4" s="62" t="s">
        <v>153</v>
      </c>
      <c r="AT4" s="16" t="s">
        <v>165</v>
      </c>
      <c r="AU4" s="15" t="s">
        <v>166</v>
      </c>
      <c r="AV4" s="14" t="s">
        <v>170</v>
      </c>
      <c r="AW4" s="14" t="s">
        <v>168</v>
      </c>
      <c r="AX4" s="14" t="s">
        <v>167</v>
      </c>
      <c r="AY4" s="14" t="s">
        <v>168</v>
      </c>
      <c r="AZ4" s="64" t="s">
        <v>153</v>
      </c>
      <c r="BA4" s="17" t="s">
        <v>152</v>
      </c>
      <c r="BB4" s="62" t="s">
        <v>153</v>
      </c>
      <c r="BC4" s="17" t="s">
        <v>152</v>
      </c>
      <c r="BD4" s="62" t="s">
        <v>153</v>
      </c>
      <c r="BE4" s="16" t="s">
        <v>165</v>
      </c>
      <c r="BF4" s="15" t="s">
        <v>166</v>
      </c>
      <c r="BG4" s="14" t="s">
        <v>170</v>
      </c>
      <c r="BH4" s="14" t="s">
        <v>168</v>
      </c>
      <c r="BI4" s="14" t="s">
        <v>171</v>
      </c>
      <c r="BJ4" s="14" t="s">
        <v>168</v>
      </c>
      <c r="BK4" s="14" t="s">
        <v>172</v>
      </c>
      <c r="BL4" s="14" t="s">
        <v>168</v>
      </c>
      <c r="BM4" s="14" t="s">
        <v>167</v>
      </c>
      <c r="BN4" s="14" t="s">
        <v>168</v>
      </c>
      <c r="BO4" s="64" t="s">
        <v>153</v>
      </c>
      <c r="BP4" s="17" t="s">
        <v>152</v>
      </c>
      <c r="BQ4" s="63" t="s">
        <v>153</v>
      </c>
      <c r="BR4" s="17" t="s">
        <v>152</v>
      </c>
      <c r="BS4" s="52" t="s">
        <v>169</v>
      </c>
      <c r="BT4" s="17" t="s">
        <v>152</v>
      </c>
      <c r="BU4" s="62" t="s">
        <v>153</v>
      </c>
      <c r="BV4" s="17" t="s">
        <v>152</v>
      </c>
      <c r="BW4" s="62" t="s">
        <v>153</v>
      </c>
      <c r="BX4" s="16" t="s">
        <v>165</v>
      </c>
      <c r="BY4" s="15" t="s">
        <v>166</v>
      </c>
      <c r="BZ4" s="14" t="s">
        <v>167</v>
      </c>
      <c r="CA4" s="14" t="s">
        <v>168</v>
      </c>
      <c r="CB4" s="62" t="s">
        <v>153</v>
      </c>
      <c r="CC4" s="17" t="s">
        <v>152</v>
      </c>
      <c r="CD4" s="62" t="s">
        <v>153</v>
      </c>
      <c r="CE4" s="17" t="s">
        <v>196</v>
      </c>
      <c r="CF4" s="52" t="s">
        <v>169</v>
      </c>
      <c r="CG4" s="17" t="s">
        <v>152</v>
      </c>
      <c r="CH4" s="62" t="s">
        <v>153</v>
      </c>
      <c r="CI4" s="161"/>
      <c r="CJ4" s="160"/>
      <c r="CK4" s="156"/>
      <c r="CL4" s="152"/>
      <c r="CM4" s="81"/>
      <c r="CN4" s="94">
        <v>1</v>
      </c>
      <c r="CO4" s="84">
        <v>2</v>
      </c>
      <c r="CP4" s="84">
        <v>3</v>
      </c>
      <c r="CQ4" s="84">
        <v>4</v>
      </c>
      <c r="CR4" s="84">
        <v>5</v>
      </c>
      <c r="CS4" s="84">
        <v>6</v>
      </c>
      <c r="CT4" s="84">
        <v>7</v>
      </c>
      <c r="CU4" s="84">
        <v>8</v>
      </c>
      <c r="CV4" s="85">
        <v>9</v>
      </c>
      <c r="CW4" s="95" t="s">
        <v>199</v>
      </c>
      <c r="CX4" s="65" t="s">
        <v>203</v>
      </c>
      <c r="CY4" s="65" t="s">
        <v>204</v>
      </c>
      <c r="CZ4" s="65" t="s">
        <v>206</v>
      </c>
      <c r="DA4" s="65" t="s">
        <v>207</v>
      </c>
      <c r="DB4" s="65" t="s">
        <v>208</v>
      </c>
      <c r="DC4" s="65" t="s">
        <v>209</v>
      </c>
      <c r="DD4" s="148"/>
      <c r="DE4" s="81" t="s">
        <v>225</v>
      </c>
    </row>
    <row r="5" spans="1:109" ht="25.5">
      <c r="A5" s="4"/>
      <c r="B5" s="10">
        <v>1</v>
      </c>
      <c r="C5" s="5" t="s">
        <v>2</v>
      </c>
      <c r="D5" s="5" t="s">
        <v>4</v>
      </c>
      <c r="E5" s="5" t="s">
        <v>222</v>
      </c>
      <c r="F5" s="6" t="s">
        <v>3</v>
      </c>
      <c r="G5" s="12">
        <v>0.31319444444444444</v>
      </c>
      <c r="H5" s="111"/>
      <c r="I5" s="112">
        <v>-27060</v>
      </c>
      <c r="J5" s="113">
        <v>0.4173611111111111</v>
      </c>
      <c r="K5" s="111"/>
      <c r="L5" s="112">
        <v>36060</v>
      </c>
      <c r="M5" s="111"/>
      <c r="N5" s="114">
        <v>600</v>
      </c>
      <c r="O5" s="111"/>
      <c r="P5" s="112">
        <v>1080</v>
      </c>
      <c r="Q5" s="113"/>
      <c r="R5" s="112">
        <v>3000</v>
      </c>
      <c r="S5" s="115"/>
      <c r="T5" s="115">
        <v>20</v>
      </c>
      <c r="U5" s="116"/>
      <c r="V5" s="113"/>
      <c r="W5" s="112">
        <v>6600</v>
      </c>
      <c r="X5" s="111"/>
      <c r="Y5" s="111"/>
      <c r="Z5" s="117">
        <v>0.5226967592592593</v>
      </c>
      <c r="AA5" s="117">
        <v>0.5226967592592593</v>
      </c>
      <c r="AB5" s="117">
        <v>0.5354861111111111</v>
      </c>
      <c r="AC5" s="117">
        <v>0.5354861111111111</v>
      </c>
      <c r="AD5" s="117">
        <v>0.5389004629629629</v>
      </c>
      <c r="AE5" s="117">
        <v>0.5389004629629629</v>
      </c>
      <c r="AF5" s="117"/>
      <c r="AG5" s="117">
        <v>0</v>
      </c>
      <c r="AH5" s="118">
        <v>137408</v>
      </c>
      <c r="AI5" s="113"/>
      <c r="AJ5" s="112">
        <v>4800</v>
      </c>
      <c r="AK5" s="111"/>
      <c r="AL5" s="111"/>
      <c r="AM5" s="117"/>
      <c r="AN5" s="117">
        <v>0</v>
      </c>
      <c r="AO5" s="115">
        <v>151</v>
      </c>
      <c r="AP5" s="113"/>
      <c r="AQ5" s="112">
        <v>300</v>
      </c>
      <c r="AR5" s="113"/>
      <c r="AS5" s="112">
        <v>2100</v>
      </c>
      <c r="AT5" s="111"/>
      <c r="AU5" s="111"/>
      <c r="AV5" s="117">
        <v>0.6185416666666667</v>
      </c>
      <c r="AW5" s="117">
        <v>0.6185416666666667</v>
      </c>
      <c r="AX5" s="117"/>
      <c r="AY5" s="117">
        <v>0</v>
      </c>
      <c r="AZ5" s="115">
        <v>53603</v>
      </c>
      <c r="BA5" s="113"/>
      <c r="BB5" s="18">
        <v>2460</v>
      </c>
      <c r="BC5" s="113"/>
      <c r="BD5" s="112">
        <v>5100</v>
      </c>
      <c r="BE5" s="111"/>
      <c r="BF5" s="111"/>
      <c r="BG5" s="117"/>
      <c r="BH5" s="117">
        <v>0</v>
      </c>
      <c r="BI5" s="117"/>
      <c r="BJ5" s="117">
        <v>0</v>
      </c>
      <c r="BK5" s="117"/>
      <c r="BL5" s="117">
        <v>0</v>
      </c>
      <c r="BM5" s="117"/>
      <c r="BN5" s="117">
        <v>0</v>
      </c>
      <c r="BO5" s="115">
        <v>2857</v>
      </c>
      <c r="BP5" s="113"/>
      <c r="BQ5" s="112">
        <v>2700</v>
      </c>
      <c r="BR5" s="119"/>
      <c r="BS5" s="112"/>
      <c r="BT5" s="113"/>
      <c r="BU5" s="18">
        <v>1080</v>
      </c>
      <c r="BV5" s="113"/>
      <c r="BW5" s="112">
        <v>-2400</v>
      </c>
      <c r="BX5" s="113"/>
      <c r="BY5" s="111"/>
      <c r="BZ5" s="117"/>
      <c r="CA5" s="117">
        <v>0</v>
      </c>
      <c r="CB5" s="115">
        <v>453</v>
      </c>
      <c r="CC5" s="107"/>
      <c r="CD5" s="108">
        <v>3600</v>
      </c>
      <c r="CE5" s="109"/>
      <c r="CF5" s="108"/>
      <c r="CG5" s="107"/>
      <c r="CH5" s="108">
        <v>0</v>
      </c>
      <c r="CI5" s="110">
        <v>300</v>
      </c>
      <c r="CJ5" s="124">
        <v>120</v>
      </c>
      <c r="CK5" s="131">
        <v>232592</v>
      </c>
      <c r="CL5" s="54" t="s">
        <v>212</v>
      </c>
      <c r="CM5" s="100" t="s">
        <v>211</v>
      </c>
      <c r="CN5" s="86">
        <v>0</v>
      </c>
      <c r="CO5" s="86">
        <v>0</v>
      </c>
      <c r="CP5" s="86">
        <v>0</v>
      </c>
      <c r="CQ5" s="86">
        <v>0</v>
      </c>
      <c r="CR5" s="86">
        <v>0</v>
      </c>
      <c r="CS5" s="86">
        <v>0</v>
      </c>
      <c r="CT5" s="86"/>
      <c r="CU5" s="86">
        <v>0</v>
      </c>
      <c r="CV5" s="86">
        <v>0</v>
      </c>
      <c r="CW5" s="96">
        <v>0</v>
      </c>
      <c r="CX5" s="1">
        <v>300</v>
      </c>
      <c r="DD5" s="10">
        <v>1</v>
      </c>
      <c r="DE5" s="134">
        <v>20</v>
      </c>
    </row>
    <row r="6" spans="1:109" s="70" customFormat="1" ht="12.75">
      <c r="A6" s="4"/>
      <c r="B6" s="87">
        <v>2</v>
      </c>
      <c r="C6" s="88" t="s">
        <v>5</v>
      </c>
      <c r="D6" s="88" t="s">
        <v>6</v>
      </c>
      <c r="E6" s="88" t="s">
        <v>115</v>
      </c>
      <c r="F6" s="89" t="s">
        <v>3</v>
      </c>
      <c r="G6" s="90">
        <v>0.3138888888888889</v>
      </c>
      <c r="H6" s="91">
        <v>0.3138888888888889</v>
      </c>
      <c r="I6" s="59">
        <v>0</v>
      </c>
      <c r="J6" s="90">
        <v>0.41805555555555557</v>
      </c>
      <c r="K6" s="91">
        <v>0.41805555555555557</v>
      </c>
      <c r="L6" s="59">
        <v>0</v>
      </c>
      <c r="M6" s="91">
        <v>0.4284722222222222</v>
      </c>
      <c r="N6" s="59">
        <v>0</v>
      </c>
      <c r="O6" s="91">
        <v>0.44097222222222227</v>
      </c>
      <c r="P6" s="59">
        <v>0</v>
      </c>
      <c r="Q6" s="90">
        <v>0.4527777777777778</v>
      </c>
      <c r="R6" s="59">
        <v>1.199040866595169E-12</v>
      </c>
      <c r="S6" s="69">
        <v>47.4</v>
      </c>
      <c r="T6" s="69"/>
      <c r="U6" s="99"/>
      <c r="V6" s="90">
        <v>0.51875</v>
      </c>
      <c r="W6" s="59">
        <v>899.9999999999959</v>
      </c>
      <c r="X6" s="91">
        <v>0.5208333333333334</v>
      </c>
      <c r="Y6" s="91">
        <v>0.5208333333333334</v>
      </c>
      <c r="Z6" s="68">
        <v>0.5219907407407408</v>
      </c>
      <c r="AA6" s="68">
        <v>0.0011574074074074403</v>
      </c>
      <c r="AB6" s="68">
        <v>0.5293055555555556</v>
      </c>
      <c r="AC6" s="68">
        <v>0.008472222222222214</v>
      </c>
      <c r="AD6" s="68">
        <v>0.5328240740740741</v>
      </c>
      <c r="AE6" s="68">
        <v>0.01199074074074069</v>
      </c>
      <c r="AF6" s="68">
        <v>0.5371412037037037</v>
      </c>
      <c r="AG6" s="68">
        <v>0.016307870370370292</v>
      </c>
      <c r="AH6" s="69">
        <v>155.00000000000117</v>
      </c>
      <c r="AI6" s="90">
        <v>0.5743055555555555</v>
      </c>
      <c r="AJ6" s="59">
        <v>180.00000000000657</v>
      </c>
      <c r="AK6" s="91">
        <v>0.5770833333333333</v>
      </c>
      <c r="AL6" s="91">
        <v>0.5770833333333333</v>
      </c>
      <c r="AM6" s="68">
        <v>0.5793865740740741</v>
      </c>
      <c r="AN6" s="68">
        <v>0.0023032407407408417</v>
      </c>
      <c r="AO6" s="69">
        <v>48.00000000000872</v>
      </c>
      <c r="AP6" s="90">
        <v>0.5861111111111111</v>
      </c>
      <c r="AQ6" s="59">
        <v>0</v>
      </c>
      <c r="AR6" s="90">
        <v>0.6006944444444444</v>
      </c>
      <c r="AS6" s="59">
        <v>59.99999999999769</v>
      </c>
      <c r="AT6" s="91">
        <v>0.6034722222222222</v>
      </c>
      <c r="AU6" s="91">
        <v>0.6125</v>
      </c>
      <c r="AV6" s="68">
        <v>0.6190740740740741</v>
      </c>
      <c r="AW6" s="68">
        <v>0.0065740740740740655</v>
      </c>
      <c r="AX6" s="68">
        <v>0.6244907407407407</v>
      </c>
      <c r="AY6" s="68">
        <v>0.01199074074074069</v>
      </c>
      <c r="AZ6" s="69">
        <v>1241</v>
      </c>
      <c r="BA6" s="90">
        <v>0.6569444444444444</v>
      </c>
      <c r="BB6" s="18">
        <v>0</v>
      </c>
      <c r="BC6" s="90">
        <v>0.6722222222222222</v>
      </c>
      <c r="BD6" s="133">
        <v>59.999999999991395</v>
      </c>
      <c r="BE6" s="91">
        <v>0.675</v>
      </c>
      <c r="BF6" s="91">
        <v>0.6756944444444444</v>
      </c>
      <c r="BG6" s="68">
        <v>0.6768171296296296</v>
      </c>
      <c r="BH6" s="68">
        <v>0.0011226851851852127</v>
      </c>
      <c r="BI6" s="68">
        <v>0.680949074074074</v>
      </c>
      <c r="BJ6" s="68">
        <v>0.005254629629629637</v>
      </c>
      <c r="BK6" s="68">
        <v>0.6860648148148148</v>
      </c>
      <c r="BL6" s="68">
        <v>0.010370370370370474</v>
      </c>
      <c r="BM6" s="68">
        <v>0.6904398148148148</v>
      </c>
      <c r="BN6" s="68">
        <v>0.014745370370370381</v>
      </c>
      <c r="BO6" s="69">
        <v>227.99999999998207</v>
      </c>
      <c r="BP6" s="90">
        <v>0.7111111111111111</v>
      </c>
      <c r="BQ6" s="59">
        <v>360.0000000000083</v>
      </c>
      <c r="BR6" s="92">
        <v>24</v>
      </c>
      <c r="BS6" s="59"/>
      <c r="BT6" s="90">
        <v>0.7291666666666666</v>
      </c>
      <c r="BU6" s="18">
        <v>0</v>
      </c>
      <c r="BV6" s="90">
        <v>0.75</v>
      </c>
      <c r="BW6" s="18">
        <v>0</v>
      </c>
      <c r="BX6" s="90">
        <v>0.7541666666666668</v>
      </c>
      <c r="BY6" s="91">
        <v>0.7541666666666668</v>
      </c>
      <c r="BZ6" s="68">
        <v>0.7607523148148148</v>
      </c>
      <c r="CA6" s="68">
        <v>0.006585648148147993</v>
      </c>
      <c r="CB6" s="69">
        <v>115.99999999998663</v>
      </c>
      <c r="CC6" s="90">
        <v>0.7958333333333334</v>
      </c>
      <c r="CD6" s="59">
        <v>2.9976021664879227E-12</v>
      </c>
      <c r="CE6" s="92">
        <v>41.7</v>
      </c>
      <c r="CF6" s="59"/>
      <c r="CG6" s="90">
        <v>0.7993055555555556</v>
      </c>
      <c r="CH6" s="59">
        <v>0</v>
      </c>
      <c r="CI6" s="54">
        <v>0</v>
      </c>
      <c r="CJ6" s="123"/>
      <c r="CK6" s="101">
        <v>3521.0999999999744</v>
      </c>
      <c r="CL6" s="122">
        <v>0.04075347222222193</v>
      </c>
      <c r="CM6" s="102"/>
      <c r="CN6" s="93">
        <v>0</v>
      </c>
      <c r="CO6" s="93">
        <v>0</v>
      </c>
      <c r="CP6" s="86">
        <v>0</v>
      </c>
      <c r="CQ6" s="86">
        <v>0</v>
      </c>
      <c r="CR6" s="86">
        <v>0.9999999999998566</v>
      </c>
      <c r="CS6" s="86">
        <v>6.0000000000001386</v>
      </c>
      <c r="CT6" s="86"/>
      <c r="CU6" s="86">
        <v>0</v>
      </c>
      <c r="CV6" s="86">
        <v>0</v>
      </c>
      <c r="CW6" s="97">
        <v>6.999999999999995</v>
      </c>
      <c r="DD6" s="87">
        <v>2</v>
      </c>
      <c r="DE6" s="134">
        <v>113.1</v>
      </c>
    </row>
    <row r="7" spans="1:109" ht="12.75">
      <c r="A7" s="4"/>
      <c r="B7" s="10">
        <v>3</v>
      </c>
      <c r="C7" s="5" t="s">
        <v>7</v>
      </c>
      <c r="D7" s="5" t="s">
        <v>8</v>
      </c>
      <c r="E7" s="5" t="s">
        <v>116</v>
      </c>
      <c r="F7" s="6" t="s">
        <v>3</v>
      </c>
      <c r="G7" s="12">
        <v>0.3145833333333333</v>
      </c>
      <c r="H7" s="9">
        <v>0.3229166666666667</v>
      </c>
      <c r="I7" s="18">
        <v>720.0000000000023</v>
      </c>
      <c r="J7" s="12">
        <v>0.41875</v>
      </c>
      <c r="K7" s="9">
        <v>0.41875</v>
      </c>
      <c r="L7" s="18">
        <v>0</v>
      </c>
      <c r="M7" s="9">
        <v>0.4284722222222222</v>
      </c>
      <c r="N7" s="59">
        <v>0</v>
      </c>
      <c r="O7" s="9">
        <v>0.44166666666666665</v>
      </c>
      <c r="P7" s="18">
        <v>0</v>
      </c>
      <c r="Q7" s="12">
        <v>0.4534722222222222</v>
      </c>
      <c r="R7" s="18">
        <v>1.199040866595169E-12</v>
      </c>
      <c r="S7" s="22">
        <v>57.5</v>
      </c>
      <c r="T7" s="22"/>
      <c r="U7" s="98"/>
      <c r="V7" s="12">
        <v>0.5305555555555556</v>
      </c>
      <c r="W7" s="18">
        <v>60.00000000000069</v>
      </c>
      <c r="X7" s="9">
        <v>0.5326388888888889</v>
      </c>
      <c r="Y7" s="9">
        <v>0.5326388888888889</v>
      </c>
      <c r="Z7" s="68">
        <v>0.5338773148148148</v>
      </c>
      <c r="AA7" s="68">
        <v>0.0012384259259259345</v>
      </c>
      <c r="AB7" s="68">
        <v>0.5427430555555556</v>
      </c>
      <c r="AC7" s="68">
        <v>0.010104166666666692</v>
      </c>
      <c r="AD7" s="68">
        <v>0.5465393518518519</v>
      </c>
      <c r="AE7" s="68">
        <v>0.01390046296296299</v>
      </c>
      <c r="AF7" s="68">
        <v>0.5525347222222222</v>
      </c>
      <c r="AG7" s="68">
        <v>0.019895833333333335</v>
      </c>
      <c r="AH7" s="69">
        <v>564.0000000000052</v>
      </c>
      <c r="AI7" s="12">
        <v>0.5791666666666667</v>
      </c>
      <c r="AJ7" s="18">
        <v>779.9999999999949</v>
      </c>
      <c r="AK7" s="9">
        <v>0.58125</v>
      </c>
      <c r="AL7" s="9">
        <v>0.58125</v>
      </c>
      <c r="AM7" s="68">
        <v>0.583738425925926</v>
      </c>
      <c r="AN7" s="68">
        <v>0.002488425925925908</v>
      </c>
      <c r="AO7" s="22">
        <v>63.99999999999843</v>
      </c>
      <c r="AP7" s="12">
        <v>0.5868055555555556</v>
      </c>
      <c r="AQ7" s="18">
        <v>0</v>
      </c>
      <c r="AR7" s="12">
        <v>0.6013888888888889</v>
      </c>
      <c r="AS7" s="18">
        <v>360.0000000000062</v>
      </c>
      <c r="AT7" s="9">
        <v>0.6041666666666666</v>
      </c>
      <c r="AU7" s="9">
        <v>0.6131944444444445</v>
      </c>
      <c r="AV7" s="68">
        <v>0.6211458333333334</v>
      </c>
      <c r="AW7" s="68">
        <v>0.00795138888888891</v>
      </c>
      <c r="AX7" s="68">
        <v>0.6235300925925926</v>
      </c>
      <c r="AY7" s="68">
        <v>0.010335648148148135</v>
      </c>
      <c r="AZ7" s="22">
        <v>1217.0000000000075</v>
      </c>
      <c r="BA7" s="12">
        <v>0.6569444444444444</v>
      </c>
      <c r="BB7" s="18">
        <v>0</v>
      </c>
      <c r="BC7" s="12">
        <v>0.6743055555555556</v>
      </c>
      <c r="BD7" s="18">
        <v>180.00000000000057</v>
      </c>
      <c r="BE7" s="9">
        <v>0.6770833333333334</v>
      </c>
      <c r="BF7" s="9">
        <v>0.6770833333333334</v>
      </c>
      <c r="BG7" s="68">
        <v>0.6781712962962962</v>
      </c>
      <c r="BH7" s="68">
        <v>0.001087962962962874</v>
      </c>
      <c r="BI7" s="68">
        <v>0.6827546296296297</v>
      </c>
      <c r="BJ7" s="68">
        <v>0.005671296296296369</v>
      </c>
      <c r="BK7" s="68">
        <v>0.6880671296296296</v>
      </c>
      <c r="BL7" s="68">
        <v>0.0109837962962962</v>
      </c>
      <c r="BM7" s="68">
        <v>0.692349537037037</v>
      </c>
      <c r="BN7" s="68">
        <v>0.015266203703703685</v>
      </c>
      <c r="BO7" s="22">
        <v>48.999999999992845</v>
      </c>
      <c r="BP7" s="12">
        <v>0.7138888888888889</v>
      </c>
      <c r="BQ7" s="18">
        <v>479.9999999999983</v>
      </c>
      <c r="BR7" s="53">
        <v>22.5</v>
      </c>
      <c r="BS7" s="18"/>
      <c r="BT7" s="12">
        <v>0.7333333333333334</v>
      </c>
      <c r="BU7" s="18">
        <v>0</v>
      </c>
      <c r="BV7" s="12">
        <v>0.7506944444444444</v>
      </c>
      <c r="BW7" s="18">
        <v>0</v>
      </c>
      <c r="BX7" s="12">
        <v>0.7548611111111111</v>
      </c>
      <c r="BY7" s="9">
        <v>0.7555555555555555</v>
      </c>
      <c r="BZ7" s="68">
        <v>0.764375</v>
      </c>
      <c r="CA7" s="68">
        <v>0.00881944444444449</v>
      </c>
      <c r="CB7" s="22">
        <v>369.0000000000038</v>
      </c>
      <c r="CC7" s="12">
        <v>0.7972222222222222</v>
      </c>
      <c r="CD7" s="18">
        <v>2.9976021664879227E-12</v>
      </c>
      <c r="CE7" s="53">
        <v>46.3</v>
      </c>
      <c r="CF7" s="18">
        <v>20</v>
      </c>
      <c r="CG7" s="12">
        <v>0.8013888888888889</v>
      </c>
      <c r="CH7" s="59">
        <v>0</v>
      </c>
      <c r="CI7" s="54">
        <v>0</v>
      </c>
      <c r="CJ7" s="123"/>
      <c r="CK7" s="101">
        <v>5169.300000000016</v>
      </c>
      <c r="CL7" s="122">
        <v>0.05982986111111129</v>
      </c>
      <c r="CM7" s="100"/>
      <c r="CN7" s="86">
        <v>0</v>
      </c>
      <c r="CO7" s="86">
        <v>1.0000000000000115</v>
      </c>
      <c r="CP7" s="86">
        <v>0</v>
      </c>
      <c r="CQ7" s="86">
        <v>0</v>
      </c>
      <c r="CR7" s="86">
        <v>3.0000000000000093</v>
      </c>
      <c r="CS7" s="86">
        <v>7.999999999999972</v>
      </c>
      <c r="CT7" s="86"/>
      <c r="CU7" s="86">
        <v>0</v>
      </c>
      <c r="CV7" s="86">
        <v>1.0000000000001388</v>
      </c>
      <c r="CW7" s="96">
        <v>13.000000000000131</v>
      </c>
      <c r="DD7" s="10">
        <v>3</v>
      </c>
      <c r="DE7" s="134">
        <v>146.3</v>
      </c>
    </row>
    <row r="8" spans="1:109" ht="12.75">
      <c r="A8" s="4"/>
      <c r="B8" s="10">
        <v>4</v>
      </c>
      <c r="C8" s="5" t="s">
        <v>9</v>
      </c>
      <c r="D8" s="5" t="s">
        <v>10</v>
      </c>
      <c r="E8" s="5" t="s">
        <v>221</v>
      </c>
      <c r="F8" s="6" t="s">
        <v>3</v>
      </c>
      <c r="G8" s="12">
        <v>0.31527777777777777</v>
      </c>
      <c r="H8" s="9">
        <v>0.31527777777777777</v>
      </c>
      <c r="I8" s="18">
        <v>0</v>
      </c>
      <c r="J8" s="12">
        <v>0.419444444444444</v>
      </c>
      <c r="K8" s="9">
        <v>0.41944444444444445</v>
      </c>
      <c r="L8" s="18">
        <v>3.836930773104541E-11</v>
      </c>
      <c r="M8" s="9"/>
      <c r="N8" s="59">
        <v>900</v>
      </c>
      <c r="O8" s="9">
        <v>0.44097222222222227</v>
      </c>
      <c r="P8" s="18">
        <v>0</v>
      </c>
      <c r="Q8" s="12">
        <v>0.45416666666666666</v>
      </c>
      <c r="R8" s="18">
        <v>1.199040866595169E-12</v>
      </c>
      <c r="S8" s="22">
        <v>45.2</v>
      </c>
      <c r="T8" s="22"/>
      <c r="U8" s="98">
        <v>900</v>
      </c>
      <c r="V8" s="12">
        <v>0.5201388888888888</v>
      </c>
      <c r="W8" s="18">
        <v>900.0000000000055</v>
      </c>
      <c r="X8" s="9">
        <v>0.5222222222222223</v>
      </c>
      <c r="Y8" s="9">
        <v>0.5222222222222223</v>
      </c>
      <c r="Z8" s="68">
        <v>0.5232291666666666</v>
      </c>
      <c r="AA8" s="68">
        <v>0.0010069444444443798</v>
      </c>
      <c r="AB8" s="68">
        <v>0.5339583333333333</v>
      </c>
      <c r="AC8" s="68">
        <v>0.011736111111111058</v>
      </c>
      <c r="AD8" s="68">
        <v>0.5377430555555556</v>
      </c>
      <c r="AE8" s="68">
        <v>0.015520833333333317</v>
      </c>
      <c r="AF8" s="68">
        <v>0.5428703703703703</v>
      </c>
      <c r="AG8" s="68">
        <v>0.020648148148148082</v>
      </c>
      <c r="AH8" s="69">
        <v>889.9999999999827</v>
      </c>
      <c r="AI8" s="12">
        <v>0.5756944444444444</v>
      </c>
      <c r="AJ8" s="18">
        <v>180.00000000000657</v>
      </c>
      <c r="AK8" s="9">
        <v>0.5784722222222222</v>
      </c>
      <c r="AL8" s="9">
        <v>0.5784722222222222</v>
      </c>
      <c r="AM8" s="68">
        <v>0.5807175925925926</v>
      </c>
      <c r="AN8" s="68">
        <v>0.0022453703703704253</v>
      </c>
      <c r="AO8" s="22">
        <v>43.00000000000474</v>
      </c>
      <c r="AP8" s="12">
        <v>0.5840277777777778</v>
      </c>
      <c r="AQ8" s="18">
        <v>0</v>
      </c>
      <c r="AR8" s="12">
        <v>0.6</v>
      </c>
      <c r="AS8" s="18">
        <v>239.99999999999704</v>
      </c>
      <c r="AT8" s="9">
        <v>0.6020833333333333</v>
      </c>
      <c r="AU8" s="9">
        <v>0.611111111111111</v>
      </c>
      <c r="AV8" s="68">
        <v>0.6172337962962963</v>
      </c>
      <c r="AW8" s="68">
        <v>0.006122685185185217</v>
      </c>
      <c r="AX8" s="68">
        <v>0.6191203703703704</v>
      </c>
      <c r="AY8" s="68">
        <v>0.008009259259259327</v>
      </c>
      <c r="AZ8" s="22">
        <v>858.0000000000058</v>
      </c>
      <c r="BA8" s="12">
        <v>0.6458333333333334</v>
      </c>
      <c r="BB8" s="18">
        <v>0</v>
      </c>
      <c r="BC8" s="12">
        <v>0.6701388888888888</v>
      </c>
      <c r="BD8" s="18">
        <v>1.199040866595169E-12</v>
      </c>
      <c r="BE8" s="9">
        <v>0.6722222222222222</v>
      </c>
      <c r="BF8" s="9">
        <v>0.6722222222222222</v>
      </c>
      <c r="BG8" s="68">
        <v>0.6735416666666666</v>
      </c>
      <c r="BH8" s="68">
        <v>0.0013194444444444287</v>
      </c>
      <c r="BI8" s="68">
        <v>0.6770833333333334</v>
      </c>
      <c r="BJ8" s="68">
        <v>0.004861111111111205</v>
      </c>
      <c r="BK8" s="68">
        <v>0.681863425925926</v>
      </c>
      <c r="BL8" s="68">
        <v>0.009641203703703805</v>
      </c>
      <c r="BM8" s="68">
        <v>0.6842824074074074</v>
      </c>
      <c r="BN8" s="68">
        <v>0.012060185185185257</v>
      </c>
      <c r="BO8" s="22">
        <v>513.9999999999756</v>
      </c>
      <c r="BP8" s="12">
        <v>0.7013888888888888</v>
      </c>
      <c r="BQ8" s="18">
        <v>179.99999999999937</v>
      </c>
      <c r="BR8" s="53">
        <v>23.3</v>
      </c>
      <c r="BS8" s="18"/>
      <c r="BT8" s="12">
        <v>0.7138888888888889</v>
      </c>
      <c r="BU8" s="18">
        <v>0</v>
      </c>
      <c r="BV8" s="12">
        <v>0.7291666666666666</v>
      </c>
      <c r="BW8" s="18">
        <v>0</v>
      </c>
      <c r="BX8" s="12">
        <v>0.73125</v>
      </c>
      <c r="BY8" s="9">
        <v>0.73125</v>
      </c>
      <c r="BZ8" s="68">
        <v>0.7363888888888889</v>
      </c>
      <c r="CA8" s="68">
        <v>0.005138888888888915</v>
      </c>
      <c r="CB8" s="22">
        <v>8.999999999997735</v>
      </c>
      <c r="CC8" s="12">
        <v>0.7708333333333334</v>
      </c>
      <c r="CD8" s="18">
        <v>179.99999999999275</v>
      </c>
      <c r="CE8" s="53">
        <v>41.7</v>
      </c>
      <c r="CF8" s="18"/>
      <c r="CG8" s="12">
        <v>0.7784722222222222</v>
      </c>
      <c r="CH8" s="59">
        <v>0</v>
      </c>
      <c r="CI8" s="54">
        <v>0</v>
      </c>
      <c r="CJ8" s="123"/>
      <c r="CK8" s="101">
        <v>4104.200000000008</v>
      </c>
      <c r="CL8" s="122">
        <v>0.04750231481481491</v>
      </c>
      <c r="CM8" s="100"/>
      <c r="CN8" s="86">
        <v>0</v>
      </c>
      <c r="CO8" s="86">
        <v>0</v>
      </c>
      <c r="CP8" s="86">
        <v>0</v>
      </c>
      <c r="CQ8" s="86">
        <v>0</v>
      </c>
      <c r="CR8" s="86">
        <v>1.9984014443252818E-14</v>
      </c>
      <c r="CS8" s="86">
        <v>0</v>
      </c>
      <c r="CT8" s="86"/>
      <c r="CU8" s="86">
        <v>0</v>
      </c>
      <c r="CV8" s="86">
        <v>5.999999999999961</v>
      </c>
      <c r="CW8" s="96">
        <v>5.9999999999999805</v>
      </c>
      <c r="DD8" s="10">
        <v>4</v>
      </c>
      <c r="DE8" s="134">
        <v>110.2</v>
      </c>
    </row>
    <row r="9" spans="1:109" ht="12.75">
      <c r="A9" s="4"/>
      <c r="B9" s="10">
        <v>5</v>
      </c>
      <c r="C9" s="5" t="s">
        <v>11</v>
      </c>
      <c r="D9" s="5" t="s">
        <v>12</v>
      </c>
      <c r="E9" s="5" t="s">
        <v>117</v>
      </c>
      <c r="F9" s="6" t="s">
        <v>3</v>
      </c>
      <c r="G9" s="12">
        <v>0.3159722222222222</v>
      </c>
      <c r="H9" s="111"/>
      <c r="I9" s="112">
        <v>-27300</v>
      </c>
      <c r="J9" s="113">
        <v>0.420138888888889</v>
      </c>
      <c r="K9" s="111"/>
      <c r="L9" s="112">
        <v>36300</v>
      </c>
      <c r="M9" s="111"/>
      <c r="N9" s="114">
        <v>600</v>
      </c>
      <c r="O9" s="111"/>
      <c r="P9" s="112">
        <v>1080</v>
      </c>
      <c r="Q9" s="113"/>
      <c r="R9" s="112">
        <v>3000</v>
      </c>
      <c r="S9" s="115"/>
      <c r="T9" s="115"/>
      <c r="U9" s="116"/>
      <c r="V9" s="113"/>
      <c r="W9" s="112">
        <v>6600</v>
      </c>
      <c r="X9" s="111"/>
      <c r="Y9" s="111"/>
      <c r="Z9" s="117">
        <v>0.5345949074074073</v>
      </c>
      <c r="AA9" s="117">
        <v>0.5345949074074073</v>
      </c>
      <c r="AB9" s="117">
        <v>0.5432523148148148</v>
      </c>
      <c r="AC9" s="117">
        <v>0.5432523148148148</v>
      </c>
      <c r="AD9" s="117">
        <v>0.5470486111111111</v>
      </c>
      <c r="AE9" s="117">
        <v>0.5470486111111111</v>
      </c>
      <c r="AF9" s="117"/>
      <c r="AG9" s="117">
        <v>0</v>
      </c>
      <c r="AH9" s="118">
        <v>139811</v>
      </c>
      <c r="AI9" s="113"/>
      <c r="AJ9" s="112">
        <v>4800</v>
      </c>
      <c r="AK9" s="111"/>
      <c r="AL9" s="111"/>
      <c r="AM9" s="117"/>
      <c r="AN9" s="117">
        <v>0</v>
      </c>
      <c r="AO9" s="115">
        <v>151</v>
      </c>
      <c r="AP9" s="113"/>
      <c r="AQ9" s="112">
        <v>300</v>
      </c>
      <c r="AR9" s="113"/>
      <c r="AS9" s="112">
        <v>2100</v>
      </c>
      <c r="AT9" s="111"/>
      <c r="AU9" s="111"/>
      <c r="AV9" s="117">
        <v>0.6254398148148148</v>
      </c>
      <c r="AW9" s="117">
        <v>0.6254398148148148</v>
      </c>
      <c r="AX9" s="117"/>
      <c r="AY9" s="117">
        <v>0</v>
      </c>
      <c r="AZ9" s="115">
        <v>54199</v>
      </c>
      <c r="BA9" s="113"/>
      <c r="BB9" s="18">
        <v>2460</v>
      </c>
      <c r="BC9" s="113"/>
      <c r="BD9" s="112">
        <v>5100</v>
      </c>
      <c r="BE9" s="111"/>
      <c r="BF9" s="111"/>
      <c r="BG9" s="117"/>
      <c r="BH9" s="117">
        <v>0</v>
      </c>
      <c r="BI9" s="117"/>
      <c r="BJ9" s="117">
        <v>0</v>
      </c>
      <c r="BK9" s="117"/>
      <c r="BL9" s="117">
        <v>0</v>
      </c>
      <c r="BM9" s="117"/>
      <c r="BN9" s="117">
        <v>0</v>
      </c>
      <c r="BO9" s="115">
        <v>2857</v>
      </c>
      <c r="BP9" s="113"/>
      <c r="BQ9" s="112">
        <v>2700</v>
      </c>
      <c r="BR9" s="119"/>
      <c r="BS9" s="112"/>
      <c r="BT9" s="113"/>
      <c r="BU9" s="18">
        <v>1080</v>
      </c>
      <c r="BV9" s="113"/>
      <c r="BW9" s="112">
        <v>-2400</v>
      </c>
      <c r="BX9" s="113"/>
      <c r="BY9" s="111"/>
      <c r="BZ9" s="117"/>
      <c r="CA9" s="117">
        <v>0</v>
      </c>
      <c r="CB9" s="115">
        <v>453</v>
      </c>
      <c r="CC9" s="107"/>
      <c r="CD9" s="108">
        <v>3600</v>
      </c>
      <c r="CE9" s="109"/>
      <c r="CF9" s="108"/>
      <c r="CG9" s="107"/>
      <c r="CH9" s="59">
        <v>0</v>
      </c>
      <c r="CI9" s="110">
        <v>0</v>
      </c>
      <c r="CJ9" s="124"/>
      <c r="CK9" s="131">
        <v>235151</v>
      </c>
      <c r="CL9" s="54" t="s">
        <v>212</v>
      </c>
      <c r="CM9" s="100" t="s">
        <v>211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/>
      <c r="CU9" s="86">
        <v>0</v>
      </c>
      <c r="CV9" s="86">
        <v>0</v>
      </c>
      <c r="CW9" s="96">
        <v>0</v>
      </c>
      <c r="DD9" s="10">
        <v>5</v>
      </c>
      <c r="DE9" s="134">
        <v>0</v>
      </c>
    </row>
    <row r="10" spans="1:109" ht="12.75">
      <c r="A10" s="4"/>
      <c r="B10" s="10">
        <v>6</v>
      </c>
      <c r="C10" s="5" t="s">
        <v>13</v>
      </c>
      <c r="D10" s="5" t="s">
        <v>14</v>
      </c>
      <c r="E10" s="5" t="s">
        <v>118</v>
      </c>
      <c r="F10" s="6" t="s">
        <v>3</v>
      </c>
      <c r="G10" s="12">
        <v>0.31666666666666665</v>
      </c>
      <c r="H10" s="9">
        <v>0.31666666666666665</v>
      </c>
      <c r="I10" s="18">
        <v>0</v>
      </c>
      <c r="J10" s="12">
        <v>0.420833333333333</v>
      </c>
      <c r="K10" s="9">
        <v>0.42083333333333334</v>
      </c>
      <c r="L10" s="18">
        <v>2.8776980798284058E-11</v>
      </c>
      <c r="M10" s="9">
        <v>0.43263888888888885</v>
      </c>
      <c r="N10" s="59">
        <v>0</v>
      </c>
      <c r="O10" s="9">
        <v>0.44305555555555554</v>
      </c>
      <c r="P10" s="18">
        <v>0</v>
      </c>
      <c r="Q10" s="12">
        <v>0.45555555555555555</v>
      </c>
      <c r="R10" s="18">
        <v>1.199040866595169E-12</v>
      </c>
      <c r="S10" s="22">
        <v>42.6</v>
      </c>
      <c r="T10" s="22"/>
      <c r="U10" s="98">
        <v>0</v>
      </c>
      <c r="V10" s="12">
        <v>0.5319444444444444</v>
      </c>
      <c r="W10" s="18">
        <v>8.992806499463768E-13</v>
      </c>
      <c r="X10" s="9">
        <v>0.5340277777777778</v>
      </c>
      <c r="Y10" s="9">
        <v>0.5340277777777778</v>
      </c>
      <c r="Z10" s="68">
        <v>0.5352777777777777</v>
      </c>
      <c r="AA10" s="68">
        <v>0.0012499999999999734</v>
      </c>
      <c r="AB10" s="68">
        <v>0.5426388888888889</v>
      </c>
      <c r="AC10" s="68">
        <v>0.008611111111111125</v>
      </c>
      <c r="AD10" s="68">
        <v>0.5466550925925926</v>
      </c>
      <c r="AE10" s="68">
        <v>0.012627314814814827</v>
      </c>
      <c r="AF10" s="68">
        <v>0.5520023148148149</v>
      </c>
      <c r="AG10" s="68">
        <v>0.017974537037037108</v>
      </c>
      <c r="AH10" s="69">
        <v>248.00000000000375</v>
      </c>
      <c r="AI10" s="12">
        <v>0.5895833333333333</v>
      </c>
      <c r="AJ10" s="18">
        <v>2.398081733190338E-12</v>
      </c>
      <c r="AK10" s="9">
        <v>0.5923611111111111</v>
      </c>
      <c r="AL10" s="9">
        <v>0.5923611111111111</v>
      </c>
      <c r="AM10" s="68">
        <v>0.594537037037037</v>
      </c>
      <c r="AN10" s="68">
        <v>0.002175925925925859</v>
      </c>
      <c r="AO10" s="22">
        <v>36.99999999999421</v>
      </c>
      <c r="AP10" s="12">
        <v>0.5979166666666667</v>
      </c>
      <c r="AQ10" s="18">
        <v>0</v>
      </c>
      <c r="AR10" s="12">
        <v>0.6166666666666667</v>
      </c>
      <c r="AS10" s="18">
        <v>2.098321516541546E-12</v>
      </c>
      <c r="AT10" s="9">
        <v>0.61875</v>
      </c>
      <c r="AU10" s="9">
        <v>0.61875</v>
      </c>
      <c r="AV10" s="68">
        <v>0.6252199074074074</v>
      </c>
      <c r="AW10" s="68">
        <v>0.006469907407407383</v>
      </c>
      <c r="AX10" s="68">
        <v>0.6271064814814815</v>
      </c>
      <c r="AY10" s="68">
        <v>0.008356481481481493</v>
      </c>
      <c r="AZ10" s="22">
        <v>137.99999999999878</v>
      </c>
      <c r="BA10" s="12">
        <v>0.6618055555555555</v>
      </c>
      <c r="BB10" s="18">
        <v>0</v>
      </c>
      <c r="BC10" s="12">
        <v>0.6777777777777777</v>
      </c>
      <c r="BD10" s="18">
        <v>8.393286066166183E-12</v>
      </c>
      <c r="BE10" s="9">
        <v>0.6798611111111111</v>
      </c>
      <c r="BF10" s="9">
        <v>0.6798611111111111</v>
      </c>
      <c r="BG10" s="68">
        <v>0.6808101851851852</v>
      </c>
      <c r="BH10" s="68">
        <v>0.0009490740740740744</v>
      </c>
      <c r="BI10" s="68">
        <v>0.6848032407407407</v>
      </c>
      <c r="BJ10" s="68">
        <v>0.004942129629629588</v>
      </c>
      <c r="BK10" s="68">
        <v>0.6892592592592592</v>
      </c>
      <c r="BL10" s="68">
        <v>0.0093981481481481</v>
      </c>
      <c r="BM10" s="68">
        <v>0.6931944444444444</v>
      </c>
      <c r="BN10" s="68">
        <v>0.013333333333333308</v>
      </c>
      <c r="BO10" s="22">
        <v>386.00000000000995</v>
      </c>
      <c r="BP10" s="12">
        <v>0.7118055555555555</v>
      </c>
      <c r="BQ10" s="18">
        <v>59.999999999990195</v>
      </c>
      <c r="BR10" s="53">
        <v>19.9</v>
      </c>
      <c r="BS10" s="18"/>
      <c r="BT10" s="12">
        <v>0.7298611111111111</v>
      </c>
      <c r="BU10" s="18">
        <v>0</v>
      </c>
      <c r="BV10" s="12">
        <v>0.7444444444444445</v>
      </c>
      <c r="BW10" s="18">
        <v>0</v>
      </c>
      <c r="BX10" s="12">
        <v>0.7465277777777778</v>
      </c>
      <c r="BY10" s="9">
        <v>0.7465277777777778</v>
      </c>
      <c r="BZ10" s="68">
        <v>0.7518055555555555</v>
      </c>
      <c r="CA10" s="68">
        <v>0.005277777777777715</v>
      </c>
      <c r="CB10" s="22">
        <v>2.999999999994549</v>
      </c>
      <c r="CC10" s="12">
        <v>0.7881944444444445</v>
      </c>
      <c r="CD10" s="18">
        <v>6.59472476627343E-12</v>
      </c>
      <c r="CE10" s="53">
        <v>39</v>
      </c>
      <c r="CF10" s="18"/>
      <c r="CG10" s="12">
        <v>0.7902777777777777</v>
      </c>
      <c r="CH10" s="59">
        <v>0</v>
      </c>
      <c r="CI10" s="54">
        <v>0</v>
      </c>
      <c r="CJ10" s="123"/>
      <c r="CK10" s="101">
        <v>973.500000000049</v>
      </c>
      <c r="CL10" s="122">
        <v>0.011267361111111679</v>
      </c>
      <c r="CM10" s="100"/>
      <c r="CN10" s="86">
        <v>0</v>
      </c>
      <c r="CO10" s="86">
        <v>1.4988010832439613E-14</v>
      </c>
      <c r="CP10" s="86">
        <v>3.9968028886505635E-14</v>
      </c>
      <c r="CQ10" s="86">
        <v>3.497202527569243E-14</v>
      </c>
      <c r="CR10" s="86">
        <v>0</v>
      </c>
      <c r="CS10" s="86">
        <v>0.9999999999998366</v>
      </c>
      <c r="CT10" s="86"/>
      <c r="CU10" s="86">
        <v>1.099120794378905E-13</v>
      </c>
      <c r="CV10" s="86">
        <v>0</v>
      </c>
      <c r="CW10" s="96">
        <v>1.0000000000000364</v>
      </c>
      <c r="DB10" s="1" t="s">
        <v>205</v>
      </c>
      <c r="DD10" s="10">
        <v>6</v>
      </c>
      <c r="DE10" s="134">
        <v>101.5</v>
      </c>
    </row>
    <row r="11" spans="1:109" ht="12.75">
      <c r="A11" s="4"/>
      <c r="B11" s="10">
        <v>7</v>
      </c>
      <c r="C11" s="5" t="s">
        <v>15</v>
      </c>
      <c r="D11" s="5" t="s">
        <v>16</v>
      </c>
      <c r="E11" s="5" t="s">
        <v>119</v>
      </c>
      <c r="F11" s="6" t="s">
        <v>3</v>
      </c>
      <c r="G11" s="12">
        <v>0.31736111111111115</v>
      </c>
      <c r="H11" s="9">
        <v>0.3215277777777778</v>
      </c>
      <c r="I11" s="18">
        <v>359.99999999999875</v>
      </c>
      <c r="J11" s="12">
        <v>0.421527777777778</v>
      </c>
      <c r="K11" s="9">
        <v>0.4215277777777778</v>
      </c>
      <c r="L11" s="18">
        <v>1.9184653865522705E-11</v>
      </c>
      <c r="M11" s="9">
        <v>0.4305555555555556</v>
      </c>
      <c r="N11" s="59">
        <v>0</v>
      </c>
      <c r="O11" s="9">
        <v>0.44236111111111115</v>
      </c>
      <c r="P11" s="18">
        <v>0</v>
      </c>
      <c r="Q11" s="12">
        <v>0.45625</v>
      </c>
      <c r="R11" s="18">
        <v>1.199040866595169E-12</v>
      </c>
      <c r="S11" s="22">
        <v>53.6</v>
      </c>
      <c r="T11" s="22"/>
      <c r="U11" s="98">
        <v>0</v>
      </c>
      <c r="V11" s="12">
        <v>0.5326388888888889</v>
      </c>
      <c r="W11" s="18">
        <v>8.992806499463768E-13</v>
      </c>
      <c r="X11" s="9">
        <v>0.5347222222222222</v>
      </c>
      <c r="Y11" s="9">
        <v>0.5347222222222222</v>
      </c>
      <c r="Z11" s="68">
        <v>0.5361458333333333</v>
      </c>
      <c r="AA11" s="68">
        <v>0.0014236111111111116</v>
      </c>
      <c r="AB11" s="68">
        <v>0.5499884259259259</v>
      </c>
      <c r="AC11" s="68">
        <v>0.015266203703703685</v>
      </c>
      <c r="AD11" s="68">
        <v>0.5536342592592592</v>
      </c>
      <c r="AE11" s="68">
        <v>0.018912037037037033</v>
      </c>
      <c r="AF11" s="68">
        <v>0.5590162037037038</v>
      </c>
      <c r="AG11" s="68">
        <v>0.02429398148148154</v>
      </c>
      <c r="AH11" s="69">
        <v>1839</v>
      </c>
      <c r="AI11" s="12">
        <v>0.5902777777777778</v>
      </c>
      <c r="AJ11" s="18">
        <v>2.398081733190338E-12</v>
      </c>
      <c r="AK11" s="9">
        <v>0.5930555555555556</v>
      </c>
      <c r="AL11" s="9">
        <v>0.5930555555555556</v>
      </c>
      <c r="AM11" s="68">
        <v>0.6000694444444444</v>
      </c>
      <c r="AN11" s="68">
        <v>0.007013888888888875</v>
      </c>
      <c r="AO11" s="22">
        <v>454.9999999999988</v>
      </c>
      <c r="AP11" s="12">
        <v>0.6020833333333333</v>
      </c>
      <c r="AQ11" s="18">
        <v>0</v>
      </c>
      <c r="AR11" s="12">
        <v>0.6173611111111111</v>
      </c>
      <c r="AS11" s="18">
        <v>2.098321516541546E-12</v>
      </c>
      <c r="AT11" s="9">
        <v>0.6194444444444445</v>
      </c>
      <c r="AU11" s="9">
        <v>0.6194444444444445</v>
      </c>
      <c r="AV11" s="68">
        <v>0.6276041666666666</v>
      </c>
      <c r="AW11" s="68">
        <v>0.008159722222222165</v>
      </c>
      <c r="AX11" s="68">
        <v>0.63</v>
      </c>
      <c r="AY11" s="68">
        <v>0.01055555555555554</v>
      </c>
      <c r="AZ11" s="22">
        <v>473.99999999999375</v>
      </c>
      <c r="BA11" s="12">
        <v>0.6569444444444444</v>
      </c>
      <c r="BB11" s="18">
        <v>0</v>
      </c>
      <c r="BC11" s="12">
        <v>0.6784722222222223</v>
      </c>
      <c r="BD11" s="18">
        <v>1.199040866595169E-12</v>
      </c>
      <c r="BE11" s="9">
        <v>0.6819444444444445</v>
      </c>
      <c r="BF11" s="9">
        <v>0.6819444444444445</v>
      </c>
      <c r="BG11" s="68">
        <v>0.6831712962962962</v>
      </c>
      <c r="BH11" s="68">
        <v>0.0012268518518517846</v>
      </c>
      <c r="BI11" s="68">
        <v>0.6877777777777778</v>
      </c>
      <c r="BJ11" s="68">
        <v>0.005833333333333357</v>
      </c>
      <c r="BK11" s="68">
        <v>0.6931597222222222</v>
      </c>
      <c r="BL11" s="68">
        <v>0.011215277777777755</v>
      </c>
      <c r="BM11" s="68">
        <v>0.6980092592592593</v>
      </c>
      <c r="BN11" s="68">
        <v>0.01606481481481481</v>
      </c>
      <c r="BO11" s="22">
        <v>135.99999999998965</v>
      </c>
      <c r="BP11" s="12">
        <v>0.7159722222222222</v>
      </c>
      <c r="BQ11" s="18">
        <v>239.99999999999915</v>
      </c>
      <c r="BR11" s="53">
        <v>24.1</v>
      </c>
      <c r="BS11" s="18"/>
      <c r="BT11" s="12">
        <v>0.7319444444444444</v>
      </c>
      <c r="BU11" s="18">
        <v>0</v>
      </c>
      <c r="BV11" s="12">
        <v>0.75</v>
      </c>
      <c r="BW11" s="18">
        <v>0</v>
      </c>
      <c r="BX11" s="12">
        <v>0.7527777777777778</v>
      </c>
      <c r="BY11" s="9">
        <v>0.7527777777777778</v>
      </c>
      <c r="BZ11" s="68">
        <v>0.7596643518518519</v>
      </c>
      <c r="CA11" s="68">
        <v>0.006886574074074114</v>
      </c>
      <c r="CB11" s="22">
        <v>142.0000000000035</v>
      </c>
      <c r="CC11" s="12">
        <v>0.7944444444444444</v>
      </c>
      <c r="CD11" s="18">
        <v>2.9976021664879227E-12</v>
      </c>
      <c r="CE11" s="53">
        <v>60</v>
      </c>
      <c r="CF11" s="18">
        <v>20</v>
      </c>
      <c r="CG11" s="12">
        <v>0.7979166666666666</v>
      </c>
      <c r="CH11" s="59">
        <v>0</v>
      </c>
      <c r="CI11" s="54">
        <v>0</v>
      </c>
      <c r="CJ11" s="123">
        <v>120</v>
      </c>
      <c r="CK11" s="101">
        <v>3923.700000000017</v>
      </c>
      <c r="CL11" s="122">
        <v>0.045413194444444645</v>
      </c>
      <c r="CM11" s="100"/>
      <c r="CN11" s="86">
        <v>0</v>
      </c>
      <c r="CO11" s="86">
        <v>1.4988010832439613E-14</v>
      </c>
      <c r="CP11" s="86">
        <v>3.9968028886505635E-14</v>
      </c>
      <c r="CQ11" s="86">
        <v>3.497202527569243E-14</v>
      </c>
      <c r="CR11" s="86">
        <v>1.9984014443252818E-14</v>
      </c>
      <c r="CS11" s="86">
        <v>3.999999999999986</v>
      </c>
      <c r="CT11" s="86"/>
      <c r="CU11" s="86">
        <v>0</v>
      </c>
      <c r="CV11" s="86">
        <v>0</v>
      </c>
      <c r="CW11" s="96">
        <v>4.000000000000096</v>
      </c>
      <c r="DD11" s="10">
        <v>7</v>
      </c>
      <c r="DE11" s="134">
        <v>157.7</v>
      </c>
    </row>
    <row r="12" spans="1:109" ht="12.75">
      <c r="A12" s="4"/>
      <c r="B12" s="10">
        <v>8</v>
      </c>
      <c r="C12" s="5" t="s">
        <v>17</v>
      </c>
      <c r="D12" s="5" t="s">
        <v>18</v>
      </c>
      <c r="E12" s="5" t="s">
        <v>120</v>
      </c>
      <c r="F12" s="6" t="s">
        <v>3</v>
      </c>
      <c r="G12" s="12">
        <v>0.31805555555555554</v>
      </c>
      <c r="H12" s="9">
        <v>0.31805555555555554</v>
      </c>
      <c r="I12" s="18">
        <v>0</v>
      </c>
      <c r="J12" s="12">
        <v>0.422222222222222</v>
      </c>
      <c r="K12" s="9">
        <v>0.4222222222222222</v>
      </c>
      <c r="L12" s="18">
        <v>1.9184653865522705E-11</v>
      </c>
      <c r="M12" s="9">
        <v>0.43333333333333335</v>
      </c>
      <c r="N12" s="59">
        <v>0</v>
      </c>
      <c r="O12" s="9">
        <v>0.44305555555555554</v>
      </c>
      <c r="P12" s="18">
        <v>0</v>
      </c>
      <c r="Q12" s="12">
        <v>0.45694444444444443</v>
      </c>
      <c r="R12" s="18">
        <v>1.199040866595169E-12</v>
      </c>
      <c r="S12" s="22">
        <v>42.3</v>
      </c>
      <c r="T12" s="22"/>
      <c r="U12" s="98">
        <v>0</v>
      </c>
      <c r="V12" s="12">
        <v>0.5229166666666667</v>
      </c>
      <c r="W12" s="18">
        <v>899.9999999999959</v>
      </c>
      <c r="X12" s="9">
        <v>0.525</v>
      </c>
      <c r="Y12" s="9">
        <v>0.525</v>
      </c>
      <c r="Z12" s="68">
        <v>0.5259143518518519</v>
      </c>
      <c r="AA12" s="68">
        <v>0.0009143518518518468</v>
      </c>
      <c r="AB12" s="68">
        <v>0.5335300925925927</v>
      </c>
      <c r="AC12" s="68">
        <v>0.00853009259259263</v>
      </c>
      <c r="AD12" s="68">
        <v>0.5373032407407408</v>
      </c>
      <c r="AE12" s="68">
        <v>0.01230324074074074</v>
      </c>
      <c r="AF12" s="68">
        <v>0.5414120370370371</v>
      </c>
      <c r="AG12" s="68">
        <v>0.016412037037037086</v>
      </c>
      <c r="AH12" s="69">
        <v>119.00000000000158</v>
      </c>
      <c r="AI12" s="12">
        <v>0.5784722222222222</v>
      </c>
      <c r="AJ12" s="18">
        <v>180.00000000000657</v>
      </c>
      <c r="AK12" s="9">
        <v>0.5805555555555556</v>
      </c>
      <c r="AL12" s="9">
        <v>0.5805555555555556</v>
      </c>
      <c r="AM12" s="68">
        <v>0.5825694444444445</v>
      </c>
      <c r="AN12" s="68">
        <v>0.0020138888888888706</v>
      </c>
      <c r="AO12" s="22">
        <v>22.99999999999842</v>
      </c>
      <c r="AP12" s="12">
        <v>0.5861111111111111</v>
      </c>
      <c r="AQ12" s="18">
        <v>0</v>
      </c>
      <c r="AR12" s="12">
        <v>0.6048611111111112</v>
      </c>
      <c r="AS12" s="18">
        <v>2.098321516541546E-12</v>
      </c>
      <c r="AT12" s="9">
        <v>0.6145833333333334</v>
      </c>
      <c r="AU12" s="9">
        <v>0.6145833333333334</v>
      </c>
      <c r="AV12" s="68">
        <v>0.6206828703703704</v>
      </c>
      <c r="AW12" s="68">
        <v>0.006099537037037028</v>
      </c>
      <c r="AX12" s="68">
        <v>0.6225810185185185</v>
      </c>
      <c r="AY12" s="68">
        <v>0.007997685185185177</v>
      </c>
      <c r="AZ12" s="22">
        <v>74.99999999999854</v>
      </c>
      <c r="BA12" s="12">
        <v>0.6513888888888889</v>
      </c>
      <c r="BB12" s="18">
        <v>0</v>
      </c>
      <c r="BC12" s="12">
        <v>0.675</v>
      </c>
      <c r="BD12" s="18">
        <v>120.00000000000077</v>
      </c>
      <c r="BE12" s="9">
        <v>0.6777777777777777</v>
      </c>
      <c r="BF12" s="9">
        <v>0.6777777777777777</v>
      </c>
      <c r="BG12" s="68">
        <v>0.6786921296296297</v>
      </c>
      <c r="BH12" s="68">
        <v>0.0009143518518519578</v>
      </c>
      <c r="BI12" s="68">
        <v>0.6828703703703703</v>
      </c>
      <c r="BJ12" s="68">
        <v>0.0050925925925926485</v>
      </c>
      <c r="BK12" s="68">
        <v>0.6891203703703703</v>
      </c>
      <c r="BL12" s="68">
        <v>0.011342592592592626</v>
      </c>
      <c r="BM12" s="68">
        <v>0.6930092592592593</v>
      </c>
      <c r="BN12" s="68">
        <v>0.015231481481481568</v>
      </c>
      <c r="BO12" s="22">
        <v>115.99999999999638</v>
      </c>
      <c r="BP12" s="12">
        <v>0.7097222222222223</v>
      </c>
      <c r="BQ12" s="18">
        <v>60.00000000000938</v>
      </c>
      <c r="BR12" s="53">
        <v>29</v>
      </c>
      <c r="BS12" s="18"/>
      <c r="BT12" s="12">
        <v>0.7256944444444445</v>
      </c>
      <c r="BU12" s="18">
        <v>0</v>
      </c>
      <c r="BV12" s="12">
        <v>0.7409722222222223</v>
      </c>
      <c r="BW12" s="18">
        <v>0</v>
      </c>
      <c r="BX12" s="12">
        <v>0.7430555555555555</v>
      </c>
      <c r="BY12" s="9">
        <v>0.7430555555555555</v>
      </c>
      <c r="BZ12" s="68">
        <v>0.7480324074074075</v>
      </c>
      <c r="CA12" s="68">
        <v>0.004976851851852038</v>
      </c>
      <c r="CB12" s="22">
        <v>22.999999999983935</v>
      </c>
      <c r="CC12" s="12">
        <v>0.7847222222222222</v>
      </c>
      <c r="CD12" s="18">
        <v>6.59472476627343E-12</v>
      </c>
      <c r="CE12" s="53">
        <v>38</v>
      </c>
      <c r="CF12" s="18"/>
      <c r="CG12" s="12">
        <v>0.7861111111111111</v>
      </c>
      <c r="CH12" s="59">
        <v>0</v>
      </c>
      <c r="CI12" s="54">
        <v>0</v>
      </c>
      <c r="CJ12" s="123"/>
      <c r="CK12" s="101">
        <v>1845.30000000002</v>
      </c>
      <c r="CL12" s="122">
        <v>0.02135763888888912</v>
      </c>
      <c r="CM12" s="100"/>
      <c r="CN12" s="86">
        <v>0</v>
      </c>
      <c r="CO12" s="86">
        <v>0</v>
      </c>
      <c r="CP12" s="86">
        <v>0</v>
      </c>
      <c r="CQ12" s="86">
        <v>3.497202527569243E-14</v>
      </c>
      <c r="CR12" s="86">
        <v>2.000000000000013</v>
      </c>
      <c r="CS12" s="86">
        <v>1.0000000000001563</v>
      </c>
      <c r="CT12" s="86"/>
      <c r="CU12" s="86">
        <v>1.099120794378905E-13</v>
      </c>
      <c r="CV12" s="86">
        <v>0</v>
      </c>
      <c r="CW12" s="96">
        <v>3.0000000000003144</v>
      </c>
      <c r="DD12" s="10">
        <v>8</v>
      </c>
      <c r="DE12" s="134">
        <v>109.3</v>
      </c>
    </row>
    <row r="13" spans="1:109" ht="12.75">
      <c r="A13" s="4"/>
      <c r="B13" s="10">
        <v>9</v>
      </c>
      <c r="C13" s="5" t="s">
        <v>19</v>
      </c>
      <c r="D13" s="5" t="s">
        <v>20</v>
      </c>
      <c r="E13" s="5" t="s">
        <v>121</v>
      </c>
      <c r="F13" s="6" t="s">
        <v>3</v>
      </c>
      <c r="G13" s="12">
        <v>0.31875</v>
      </c>
      <c r="H13" s="9">
        <v>0.31875</v>
      </c>
      <c r="I13" s="18">
        <v>0</v>
      </c>
      <c r="J13" s="12">
        <v>0.422916666666667</v>
      </c>
      <c r="K13" s="9">
        <v>0.42291666666666666</v>
      </c>
      <c r="L13" s="18">
        <v>2.8776980798284058E-11</v>
      </c>
      <c r="M13" s="9">
        <v>0.43194444444444446</v>
      </c>
      <c r="N13" s="59">
        <v>0</v>
      </c>
      <c r="O13" s="9">
        <v>0.4375</v>
      </c>
      <c r="P13" s="18">
        <v>0</v>
      </c>
      <c r="Q13" s="12">
        <v>0.4590277777777778</v>
      </c>
      <c r="R13" s="18">
        <v>120.00000000000317</v>
      </c>
      <c r="S13" s="22">
        <v>72.7</v>
      </c>
      <c r="T13" s="22"/>
      <c r="U13" s="98"/>
      <c r="V13" s="12">
        <v>0.5354166666666667</v>
      </c>
      <c r="W13" s="18">
        <v>3.8968828164342995E-12</v>
      </c>
      <c r="X13" s="9">
        <v>0.5375</v>
      </c>
      <c r="Y13" s="9">
        <v>0.5388888888888889</v>
      </c>
      <c r="Z13" s="68">
        <v>0.5405555555555556</v>
      </c>
      <c r="AA13" s="68">
        <v>0.0016666666666667052</v>
      </c>
      <c r="AB13" s="68">
        <v>0.5504976851851852</v>
      </c>
      <c r="AC13" s="68">
        <v>0.011608796296296298</v>
      </c>
      <c r="AD13" s="68">
        <v>0.5550231481481481</v>
      </c>
      <c r="AE13" s="68">
        <v>0.016134259259259265</v>
      </c>
      <c r="AF13" s="68">
        <v>0.5615509259259259</v>
      </c>
      <c r="AG13" s="68">
        <v>0.022662037037037064</v>
      </c>
      <c r="AH13" s="69">
        <v>1283.0000000000057</v>
      </c>
      <c r="AI13" s="12">
        <v>0.5916666666666667</v>
      </c>
      <c r="AJ13" s="18">
        <v>239.99999999999676</v>
      </c>
      <c r="AK13" s="9">
        <v>0.5944444444444444</v>
      </c>
      <c r="AL13" s="9">
        <v>0.5944444444444444</v>
      </c>
      <c r="AM13" s="68">
        <v>0.5974537037037037</v>
      </c>
      <c r="AN13" s="68">
        <v>0.0030092592592592116</v>
      </c>
      <c r="AO13" s="22">
        <v>108.99999999999588</v>
      </c>
      <c r="AP13" s="12">
        <v>0.5993055555555555</v>
      </c>
      <c r="AQ13" s="18">
        <v>0</v>
      </c>
      <c r="AR13" s="12">
        <v>0.6152777777777778</v>
      </c>
      <c r="AS13" s="18">
        <v>299.9999999999968</v>
      </c>
      <c r="AT13" s="9">
        <v>0.6180555555555556</v>
      </c>
      <c r="AU13" s="9">
        <v>0.6180555555555556</v>
      </c>
      <c r="AV13" s="68">
        <v>0.6272916666666667</v>
      </c>
      <c r="AW13" s="68">
        <v>0.009236111111111112</v>
      </c>
      <c r="AX13" s="68">
        <v>0.629988425925926</v>
      </c>
      <c r="AY13" s="68">
        <v>0.011932870370370385</v>
      </c>
      <c r="AZ13" s="22">
        <v>686.0000000000014</v>
      </c>
      <c r="BA13" s="12">
        <v>0.6569444444444444</v>
      </c>
      <c r="BB13" s="18">
        <v>0</v>
      </c>
      <c r="BC13" s="12">
        <v>0.6763888888888889</v>
      </c>
      <c r="BD13" s="18">
        <v>59.999999999998586</v>
      </c>
      <c r="BE13" s="9">
        <v>0.6791666666666667</v>
      </c>
      <c r="BF13" s="9">
        <v>0.6791666666666667</v>
      </c>
      <c r="BG13" s="68">
        <v>0.6804398148148149</v>
      </c>
      <c r="BH13" s="68">
        <v>0.0012731481481481621</v>
      </c>
      <c r="BI13" s="68">
        <v>0.6863425925925926</v>
      </c>
      <c r="BJ13" s="68">
        <v>0.007175925925925863</v>
      </c>
      <c r="BK13" s="68">
        <v>0.693136574074074</v>
      </c>
      <c r="BL13" s="68">
        <v>0.013969907407407334</v>
      </c>
      <c r="BM13" s="68">
        <v>0.6990277777777778</v>
      </c>
      <c r="BN13" s="68">
        <v>0.019861111111111107</v>
      </c>
      <c r="BO13" s="22">
        <v>795.9999999999891</v>
      </c>
      <c r="BP13" s="12">
        <v>0.7222222222222222</v>
      </c>
      <c r="BQ13" s="18">
        <v>1020</v>
      </c>
      <c r="BR13" s="53">
        <v>29.4</v>
      </c>
      <c r="BS13" s="18"/>
      <c r="BT13" s="12"/>
      <c r="BU13" s="18">
        <v>63480</v>
      </c>
      <c r="BV13" s="12">
        <v>0.7784722222222222</v>
      </c>
      <c r="BW13" s="18">
        <v>0</v>
      </c>
      <c r="BX13" s="12">
        <v>0.782638888888889</v>
      </c>
      <c r="BY13" s="9">
        <v>0.782638888888889</v>
      </c>
      <c r="BZ13" s="68">
        <v>0.7903125</v>
      </c>
      <c r="CA13" s="68">
        <v>0.007673611111110978</v>
      </c>
      <c r="CB13" s="22">
        <v>209.99999999998855</v>
      </c>
      <c r="CC13" s="12">
        <v>0.8208333333333333</v>
      </c>
      <c r="CD13" s="18">
        <v>300.00000000001154</v>
      </c>
      <c r="CE13" s="53">
        <v>55.6</v>
      </c>
      <c r="CF13" s="18">
        <v>60</v>
      </c>
      <c r="CG13" s="12">
        <v>0.8243055555555556</v>
      </c>
      <c r="CH13" s="59">
        <v>0</v>
      </c>
      <c r="CI13" s="54">
        <v>0</v>
      </c>
      <c r="CJ13" s="123"/>
      <c r="CK13" s="131">
        <v>5281.700000000012</v>
      </c>
      <c r="CL13" s="54" t="s">
        <v>212</v>
      </c>
      <c r="CM13" s="100" t="s">
        <v>213</v>
      </c>
      <c r="CN13" s="86">
        <v>2.000000000000053</v>
      </c>
      <c r="CO13" s="86">
        <v>0</v>
      </c>
      <c r="CP13" s="86">
        <v>0</v>
      </c>
      <c r="CQ13" s="86">
        <v>0</v>
      </c>
      <c r="CR13" s="86">
        <v>0</v>
      </c>
      <c r="CS13" s="86">
        <v>16.99999999999994</v>
      </c>
      <c r="CT13" s="86"/>
      <c r="CU13" s="86">
        <v>0</v>
      </c>
      <c r="CV13" s="86">
        <v>1.4238610290817633E-13</v>
      </c>
      <c r="CW13" s="96">
        <v>19.000000000000135</v>
      </c>
      <c r="DD13" s="10">
        <v>9</v>
      </c>
      <c r="DE13" s="134">
        <v>217.7</v>
      </c>
    </row>
    <row r="14" spans="1:109" ht="12.75">
      <c r="A14" s="4"/>
      <c r="B14" s="10">
        <v>10</v>
      </c>
      <c r="C14" s="5" t="s">
        <v>21</v>
      </c>
      <c r="D14" s="5" t="s">
        <v>22</v>
      </c>
      <c r="E14" s="5" t="s">
        <v>122</v>
      </c>
      <c r="F14" s="6" t="s">
        <v>3</v>
      </c>
      <c r="G14" s="12">
        <v>0.3194444444444445</v>
      </c>
      <c r="H14" s="9">
        <v>0.3194444444444445</v>
      </c>
      <c r="I14" s="18">
        <v>0</v>
      </c>
      <c r="J14" s="12">
        <v>0.423611111111111</v>
      </c>
      <c r="K14" s="9">
        <v>0.4236111111111111</v>
      </c>
      <c r="L14" s="18">
        <v>9.592326932761353E-12</v>
      </c>
      <c r="M14" s="9">
        <v>0.43194444444444446</v>
      </c>
      <c r="N14" s="59">
        <v>0</v>
      </c>
      <c r="O14" s="9">
        <v>0.44236111111111115</v>
      </c>
      <c r="P14" s="18">
        <v>0</v>
      </c>
      <c r="Q14" s="12">
        <v>0.4583333333333333</v>
      </c>
      <c r="R14" s="18">
        <v>1.199040866595169E-12</v>
      </c>
      <c r="S14" s="22">
        <v>44</v>
      </c>
      <c r="T14" s="22"/>
      <c r="U14" s="98">
        <v>900</v>
      </c>
      <c r="V14" s="12">
        <v>0.5243055555555556</v>
      </c>
      <c r="W14" s="18">
        <v>899.9999999999959</v>
      </c>
      <c r="X14" s="9">
        <v>0.5263888888888889</v>
      </c>
      <c r="Y14" s="9">
        <v>0.5263888888888889</v>
      </c>
      <c r="Z14" s="68">
        <v>0.5275925925925926</v>
      </c>
      <c r="AA14" s="68">
        <v>0.0012037037037037068</v>
      </c>
      <c r="AB14" s="68">
        <v>0.5355439814814814</v>
      </c>
      <c r="AC14" s="68">
        <v>0.009155092592592506</v>
      </c>
      <c r="AD14" s="68">
        <v>0.5390046296296297</v>
      </c>
      <c r="AE14" s="68">
        <v>0.012615740740740788</v>
      </c>
      <c r="AF14" s="68">
        <v>0.5433680555555556</v>
      </c>
      <c r="AG14" s="68">
        <v>0.016979166666666656</v>
      </c>
      <c r="AH14" s="69">
        <v>115.99999999999598</v>
      </c>
      <c r="AI14" s="12">
        <v>0.579861111111111</v>
      </c>
      <c r="AJ14" s="18">
        <v>180.00000000000657</v>
      </c>
      <c r="AK14" s="9">
        <v>0.5819444444444445</v>
      </c>
      <c r="AL14" s="9">
        <v>0.5819444444444445</v>
      </c>
      <c r="AM14" s="68">
        <v>0.5843055555555555</v>
      </c>
      <c r="AN14" s="68">
        <v>0.002361111111111036</v>
      </c>
      <c r="AO14" s="22">
        <v>52.99999999999351</v>
      </c>
      <c r="AP14" s="90">
        <v>0.5861111111111111</v>
      </c>
      <c r="AQ14" s="18">
        <v>0</v>
      </c>
      <c r="AR14" s="12">
        <v>0.6041666666666666</v>
      </c>
      <c r="AS14" s="18">
        <v>180.00000000000685</v>
      </c>
      <c r="AT14" s="9">
        <v>0.60625</v>
      </c>
      <c r="AU14" s="9">
        <v>0.60625</v>
      </c>
      <c r="AV14" s="68">
        <v>0.6276041666666666</v>
      </c>
      <c r="AW14" s="68">
        <v>0.021354166666666674</v>
      </c>
      <c r="AX14" s="68">
        <v>0.6225578703703704</v>
      </c>
      <c r="AY14" s="68">
        <v>0.016307870370370403</v>
      </c>
      <c r="AZ14" s="22">
        <v>2111</v>
      </c>
      <c r="BA14" s="12"/>
      <c r="BB14" s="18">
        <v>54840</v>
      </c>
      <c r="BC14" s="12">
        <v>0.6708333333333334</v>
      </c>
      <c r="BD14" s="18">
        <v>480.0000000000091</v>
      </c>
      <c r="BE14" s="9">
        <v>0.6729166666666666</v>
      </c>
      <c r="BF14" s="9">
        <v>0.6729166666666666</v>
      </c>
      <c r="BG14" s="68">
        <v>0.6743287037037037</v>
      </c>
      <c r="BH14" s="68">
        <v>0.0014120370370370727</v>
      </c>
      <c r="BI14" s="68">
        <v>0.678900462962963</v>
      </c>
      <c r="BJ14" s="68">
        <v>0.0059837962962964175</v>
      </c>
      <c r="BK14" s="68">
        <v>0.6837384259259259</v>
      </c>
      <c r="BL14" s="68">
        <v>0.010821759259259323</v>
      </c>
      <c r="BM14" s="68">
        <v>0.687662037037037</v>
      </c>
      <c r="BN14" s="68">
        <v>0.014745370370370381</v>
      </c>
      <c r="BO14" s="22">
        <v>91.0000000000072</v>
      </c>
      <c r="BP14" s="12">
        <v>0.7027777777777778</v>
      </c>
      <c r="BQ14" s="18">
        <v>119.99999999998998</v>
      </c>
      <c r="BR14" s="53">
        <v>19.2</v>
      </c>
      <c r="BS14" s="18"/>
      <c r="BT14" s="12">
        <v>0.7166666666666667</v>
      </c>
      <c r="BU14" s="18">
        <v>0</v>
      </c>
      <c r="BV14" s="12">
        <v>0.7361111111111112</v>
      </c>
      <c r="BW14" s="18">
        <v>0</v>
      </c>
      <c r="BX14" s="12">
        <v>0.7381944444444444</v>
      </c>
      <c r="BY14" s="9">
        <v>0.7381944444444444</v>
      </c>
      <c r="BZ14" s="68">
        <v>0.743900462962963</v>
      </c>
      <c r="CA14" s="68">
        <v>0.005706018518518596</v>
      </c>
      <c r="CB14" s="22">
        <v>40.00000000000673</v>
      </c>
      <c r="CC14" s="12">
        <v>0.7777777777777778</v>
      </c>
      <c r="CD14" s="18">
        <v>179.99999999999275</v>
      </c>
      <c r="CE14" s="53">
        <v>38.4</v>
      </c>
      <c r="CF14" s="18">
        <v>60</v>
      </c>
      <c r="CG14" s="12">
        <v>0.7791666666666667</v>
      </c>
      <c r="CH14" s="59">
        <v>0</v>
      </c>
      <c r="CI14" s="54">
        <v>0</v>
      </c>
      <c r="CJ14" s="123">
        <v>120</v>
      </c>
      <c r="CK14" s="101">
        <v>5212.600000000027</v>
      </c>
      <c r="CL14" s="122">
        <v>0.060331018518518825</v>
      </c>
      <c r="CM14" s="100"/>
      <c r="CN14" s="86">
        <v>0</v>
      </c>
      <c r="CO14" s="86">
        <v>0</v>
      </c>
      <c r="CP14" s="86">
        <v>0</v>
      </c>
      <c r="CQ14" s="86">
        <v>0</v>
      </c>
      <c r="CR14" s="86">
        <v>8.000000000000151</v>
      </c>
      <c r="CS14" s="86">
        <v>0</v>
      </c>
      <c r="CT14" s="86"/>
      <c r="CU14" s="86">
        <v>0</v>
      </c>
      <c r="CV14" s="86">
        <v>0</v>
      </c>
      <c r="CW14" s="96">
        <v>8.000000000000151</v>
      </c>
      <c r="DD14" s="10">
        <v>10</v>
      </c>
      <c r="DE14" s="134">
        <v>161.6</v>
      </c>
    </row>
    <row r="15" spans="1:109" ht="12.75">
      <c r="A15" s="4"/>
      <c r="B15" s="10">
        <v>11</v>
      </c>
      <c r="C15" s="5" t="s">
        <v>23</v>
      </c>
      <c r="D15" s="5" t="s">
        <v>24</v>
      </c>
      <c r="E15" s="5" t="s">
        <v>118</v>
      </c>
      <c r="F15" s="6" t="s">
        <v>3</v>
      </c>
      <c r="G15" s="12">
        <v>0.3201388888888889</v>
      </c>
      <c r="H15" s="9">
        <v>0.3201388888888889</v>
      </c>
      <c r="I15" s="18">
        <v>0</v>
      </c>
      <c r="J15" s="12">
        <v>0.424305555555556</v>
      </c>
      <c r="K15" s="9">
        <v>0.42430555555555555</v>
      </c>
      <c r="L15" s="18">
        <v>3.836930773104541E-11</v>
      </c>
      <c r="M15" s="9">
        <v>0.43263888888888885</v>
      </c>
      <c r="N15" s="59">
        <v>60</v>
      </c>
      <c r="O15" s="9">
        <v>0.44236111111111115</v>
      </c>
      <c r="P15" s="18">
        <v>0</v>
      </c>
      <c r="Q15" s="12">
        <v>0.4590277777777778</v>
      </c>
      <c r="R15" s="18">
        <v>3.597122599785507E-12</v>
      </c>
      <c r="S15" s="22">
        <v>54.8</v>
      </c>
      <c r="T15" s="22"/>
      <c r="U15" s="98">
        <v>900</v>
      </c>
      <c r="V15" s="12">
        <v>0.5493055555555556</v>
      </c>
      <c r="W15" s="18">
        <v>1200</v>
      </c>
      <c r="X15" s="9">
        <v>0.5548611111111111</v>
      </c>
      <c r="Y15" s="9">
        <v>0.5548611111111111</v>
      </c>
      <c r="Z15" s="68">
        <v>0.5563773148148148</v>
      </c>
      <c r="AA15" s="68">
        <v>0.0015162037037036447</v>
      </c>
      <c r="AB15" s="68">
        <v>0.565150462962963</v>
      </c>
      <c r="AC15" s="68">
        <v>0.010289351851851869</v>
      </c>
      <c r="AD15" s="68">
        <v>0.5690046296296296</v>
      </c>
      <c r="AE15" s="68">
        <v>0.014143518518518472</v>
      </c>
      <c r="AF15" s="68">
        <v>0.5737962962962962</v>
      </c>
      <c r="AG15" s="68">
        <v>0.01893518518518511</v>
      </c>
      <c r="AH15" s="69">
        <v>541.9999999999859</v>
      </c>
      <c r="AI15" s="12">
        <v>0.6048611111111112</v>
      </c>
      <c r="AJ15" s="18">
        <v>479.9999999999959</v>
      </c>
      <c r="AK15" s="9">
        <v>0.6083333333333333</v>
      </c>
      <c r="AL15" s="9">
        <v>0.6083333333333333</v>
      </c>
      <c r="AM15" s="68">
        <v>0.6109606481481481</v>
      </c>
      <c r="AN15" s="68">
        <v>0.0026273148148148184</v>
      </c>
      <c r="AO15" s="22">
        <v>76.00000000000031</v>
      </c>
      <c r="AP15" s="12">
        <v>0.6125</v>
      </c>
      <c r="AQ15" s="18">
        <v>0</v>
      </c>
      <c r="AR15" s="12">
        <v>0.6319444444444444</v>
      </c>
      <c r="AS15" s="18">
        <v>59.99999999999769</v>
      </c>
      <c r="AT15" s="9">
        <v>0.6354166666666666</v>
      </c>
      <c r="AU15" s="9">
        <v>0.6354166666666666</v>
      </c>
      <c r="AV15" s="68">
        <v>0.6435069444444445</v>
      </c>
      <c r="AW15" s="68">
        <v>0.008090277777777821</v>
      </c>
      <c r="AX15" s="68">
        <v>0.6460069444444444</v>
      </c>
      <c r="AY15" s="68">
        <v>0.010590277777777768</v>
      </c>
      <c r="AZ15" s="22">
        <v>471.0000000000029</v>
      </c>
      <c r="BA15" s="12"/>
      <c r="BB15" s="18">
        <v>57360</v>
      </c>
      <c r="BC15" s="12">
        <v>0.6854166666666667</v>
      </c>
      <c r="BD15" s="18">
        <v>779.999999999996</v>
      </c>
      <c r="BE15" s="9">
        <v>0.6895833333333333</v>
      </c>
      <c r="BF15" s="9">
        <v>0.6895833333333333</v>
      </c>
      <c r="BG15" s="68">
        <v>0.6907638888888888</v>
      </c>
      <c r="BH15" s="68">
        <v>0.001180555555555518</v>
      </c>
      <c r="BI15" s="68">
        <v>0.6957523148148148</v>
      </c>
      <c r="BJ15" s="68">
        <v>0.006168981481481484</v>
      </c>
      <c r="BK15" s="68">
        <v>0.7011574074074075</v>
      </c>
      <c r="BL15" s="68">
        <v>0.011574074074074181</v>
      </c>
      <c r="BM15" s="68">
        <v>0.7064351851851852</v>
      </c>
      <c r="BN15" s="68">
        <v>0.016851851851851896</v>
      </c>
      <c r="BO15" s="22">
        <v>234.00000000000998</v>
      </c>
      <c r="BP15" s="12">
        <v>0.7236111111111111</v>
      </c>
      <c r="BQ15" s="18">
        <v>239.99999999999915</v>
      </c>
      <c r="BR15" s="53">
        <v>23.5</v>
      </c>
      <c r="BS15" s="18"/>
      <c r="BT15" s="12"/>
      <c r="BU15" s="18">
        <v>63600</v>
      </c>
      <c r="BV15" s="12"/>
      <c r="BW15" s="112">
        <v>-64920</v>
      </c>
      <c r="BX15" s="12"/>
      <c r="BY15" s="111">
        <v>0.7534722222222222</v>
      </c>
      <c r="BZ15" s="68"/>
      <c r="CA15" s="68"/>
      <c r="CB15" s="22"/>
      <c r="CC15" s="12">
        <v>0.813888888888889</v>
      </c>
      <c r="CD15" s="18">
        <v>1620.0000000000105</v>
      </c>
      <c r="CE15" s="53">
        <v>41.6</v>
      </c>
      <c r="CF15" s="18"/>
      <c r="CG15" s="12">
        <v>0.8152777777777778</v>
      </c>
      <c r="CH15" s="59">
        <v>0</v>
      </c>
      <c r="CI15" s="54">
        <v>0</v>
      </c>
      <c r="CJ15" s="123">
        <v>120</v>
      </c>
      <c r="CK15" s="131">
        <v>-58197.1</v>
      </c>
      <c r="CL15" s="54" t="s">
        <v>212</v>
      </c>
      <c r="CM15" s="100" t="s">
        <v>213</v>
      </c>
      <c r="CN15" s="86">
        <v>5.995204332975845E-14</v>
      </c>
      <c r="CO15" s="86">
        <v>20</v>
      </c>
      <c r="CP15" s="86">
        <v>0</v>
      </c>
      <c r="CQ15" s="86">
        <v>0</v>
      </c>
      <c r="CR15" s="86">
        <v>0</v>
      </c>
      <c r="CS15" s="86">
        <v>3.999999999999986</v>
      </c>
      <c r="CT15" s="86"/>
      <c r="CU15" s="86">
        <v>27.000000000000174</v>
      </c>
      <c r="CV15" s="86">
        <v>0</v>
      </c>
      <c r="CW15" s="96">
        <v>51.00000000000024</v>
      </c>
      <c r="DC15" s="1" t="s">
        <v>205</v>
      </c>
      <c r="DD15" s="10">
        <v>11</v>
      </c>
      <c r="DE15" s="134">
        <v>119.9</v>
      </c>
    </row>
    <row r="16" spans="1:109" ht="12.75">
      <c r="A16" s="4"/>
      <c r="B16" s="10">
        <v>12</v>
      </c>
      <c r="C16" s="5" t="s">
        <v>25</v>
      </c>
      <c r="D16" s="5" t="s">
        <v>26</v>
      </c>
      <c r="E16" s="5" t="s">
        <v>123</v>
      </c>
      <c r="F16" s="6" t="s">
        <v>3</v>
      </c>
      <c r="G16" s="12">
        <v>0.32083333333333336</v>
      </c>
      <c r="H16" s="9">
        <v>0.32083333333333336</v>
      </c>
      <c r="I16" s="18">
        <v>0</v>
      </c>
      <c r="J16" s="12">
        <v>0.425</v>
      </c>
      <c r="K16" s="9">
        <v>0.42430555555555555</v>
      </c>
      <c r="L16" s="18">
        <v>59.99999999999979</v>
      </c>
      <c r="M16" s="9">
        <v>0.43263888888888885</v>
      </c>
      <c r="N16" s="59">
        <v>60</v>
      </c>
      <c r="O16" s="9">
        <v>0.4472222222222222</v>
      </c>
      <c r="P16" s="18">
        <v>0</v>
      </c>
      <c r="Q16" s="12">
        <v>0.4680555555555555</v>
      </c>
      <c r="R16" s="18">
        <v>779.999999999996</v>
      </c>
      <c r="S16" s="22">
        <v>51.3</v>
      </c>
      <c r="T16" s="22"/>
      <c r="U16" s="98"/>
      <c r="V16" s="12">
        <v>0.5340277777777778</v>
      </c>
      <c r="W16" s="18">
        <v>899.9999999999959</v>
      </c>
      <c r="X16" s="9">
        <v>0.5354166666666667</v>
      </c>
      <c r="Y16" s="9">
        <v>0.5375</v>
      </c>
      <c r="Z16" s="68">
        <v>0.5388888888888889</v>
      </c>
      <c r="AA16" s="68">
        <v>0.001388888888888884</v>
      </c>
      <c r="AB16" s="68">
        <v>0.5499768518518519</v>
      </c>
      <c r="AC16" s="68">
        <v>0.012476851851851878</v>
      </c>
      <c r="AD16" s="68">
        <v>0.5540972222222222</v>
      </c>
      <c r="AE16" s="68">
        <v>0.016597222222222263</v>
      </c>
      <c r="AF16" s="68">
        <v>0.5598611111111111</v>
      </c>
      <c r="AG16" s="68">
        <v>0.022361111111111165</v>
      </c>
      <c r="AH16" s="69">
        <v>1408.0000000000095</v>
      </c>
      <c r="AI16" s="12">
        <v>0.5888888888888889</v>
      </c>
      <c r="AJ16" s="18">
        <v>359.9999999999963</v>
      </c>
      <c r="AK16" s="9">
        <v>0.5916666666666667</v>
      </c>
      <c r="AL16" s="9">
        <v>0.5916666666666667</v>
      </c>
      <c r="AM16" s="68">
        <v>0.5944097222222222</v>
      </c>
      <c r="AN16" s="68">
        <v>0.0027430555555555403</v>
      </c>
      <c r="AO16" s="22">
        <v>85.99999999999868</v>
      </c>
      <c r="AP16" s="12">
        <v>0.5965277777777778</v>
      </c>
      <c r="AQ16" s="18">
        <v>0</v>
      </c>
      <c r="AR16" s="12">
        <v>0.6131944444444445</v>
      </c>
      <c r="AS16" s="18">
        <v>239.99999999999704</v>
      </c>
      <c r="AT16" s="9">
        <v>0.6159722222222223</v>
      </c>
      <c r="AU16" s="9">
        <v>0.6159722222222223</v>
      </c>
      <c r="AV16" s="68">
        <v>0.6242939814814815</v>
      </c>
      <c r="AW16" s="68">
        <v>0.008321759259259265</v>
      </c>
      <c r="AX16" s="68">
        <v>0.626875</v>
      </c>
      <c r="AY16" s="68">
        <v>0.010902777777777706</v>
      </c>
      <c r="AZ16" s="22">
        <v>517.9999999999942</v>
      </c>
      <c r="BA16" s="12">
        <v>0.6472222222222223</v>
      </c>
      <c r="BB16" s="18">
        <v>0</v>
      </c>
      <c r="BC16" s="12">
        <v>0.6722222222222222</v>
      </c>
      <c r="BD16" s="18">
        <v>240.00000000000753</v>
      </c>
      <c r="BE16" s="9">
        <v>0.6743055555555556</v>
      </c>
      <c r="BF16" s="9">
        <v>0.6743055555555556</v>
      </c>
      <c r="BG16" s="68">
        <v>0.6759143518518518</v>
      </c>
      <c r="BH16" s="68">
        <v>0.0016087962962961777</v>
      </c>
      <c r="BI16" s="68">
        <v>0.6806134259259259</v>
      </c>
      <c r="BJ16" s="68">
        <v>0.006307870370370283</v>
      </c>
      <c r="BK16" s="68">
        <v>0.6857986111111112</v>
      </c>
      <c r="BL16" s="68">
        <v>0.011493055555555576</v>
      </c>
      <c r="BM16" s="68">
        <v>0.689837962962963</v>
      </c>
      <c r="BN16" s="68">
        <v>0.015532407407407356</v>
      </c>
      <c r="BO16" s="22">
        <v>161.99999999997954</v>
      </c>
      <c r="BP16" s="12">
        <v>0.7097222222222223</v>
      </c>
      <c r="BQ16" s="18">
        <v>359.99999999999875</v>
      </c>
      <c r="BR16" s="53">
        <v>22.4</v>
      </c>
      <c r="BS16" s="18"/>
      <c r="BT16" s="12">
        <v>0.7256944444444445</v>
      </c>
      <c r="BU16" s="18">
        <v>0</v>
      </c>
      <c r="BV16" s="12">
        <v>0.75</v>
      </c>
      <c r="BW16" s="18">
        <v>0</v>
      </c>
      <c r="BX16" s="12">
        <v>0.7520833333333333</v>
      </c>
      <c r="BY16" s="9">
        <v>0.7520833333333333</v>
      </c>
      <c r="BZ16" s="68">
        <v>0.7594212962962964</v>
      </c>
      <c r="CA16" s="68">
        <v>0.007337962962963074</v>
      </c>
      <c r="CB16" s="22">
        <v>181.00000000000958</v>
      </c>
      <c r="CC16" s="12">
        <v>0.7923611111111111</v>
      </c>
      <c r="CD16" s="18">
        <v>120.00000000000257</v>
      </c>
      <c r="CE16" s="53">
        <v>45.3</v>
      </c>
      <c r="CF16" s="18">
        <v>20</v>
      </c>
      <c r="CG16" s="12">
        <v>0.7965277777777778</v>
      </c>
      <c r="CH16" s="59">
        <v>0</v>
      </c>
      <c r="CI16" s="54">
        <v>0</v>
      </c>
      <c r="CJ16" s="123"/>
      <c r="CK16" s="101">
        <v>5014</v>
      </c>
      <c r="CL16" s="122">
        <v>0.05803240740740737</v>
      </c>
      <c r="CM16" s="100"/>
      <c r="CN16" s="86">
        <v>12.999999999999934</v>
      </c>
      <c r="CO16" s="86">
        <v>0</v>
      </c>
      <c r="CP16" s="86">
        <v>0</v>
      </c>
      <c r="CQ16" s="86">
        <v>0</v>
      </c>
      <c r="CR16" s="86">
        <v>0</v>
      </c>
      <c r="CS16" s="86">
        <v>5.99999999999998</v>
      </c>
      <c r="CT16" s="86"/>
      <c r="CU16" s="86">
        <v>0</v>
      </c>
      <c r="CV16" s="86">
        <v>1.0000000000001388</v>
      </c>
      <c r="CW16" s="96">
        <v>20.000000000000053</v>
      </c>
      <c r="DD16" s="10">
        <v>12</v>
      </c>
      <c r="DE16" s="134">
        <v>139</v>
      </c>
    </row>
    <row r="17" spans="1:109" ht="12.75">
      <c r="A17" s="4"/>
      <c r="B17" s="10">
        <v>13</v>
      </c>
      <c r="C17" s="5" t="s">
        <v>27</v>
      </c>
      <c r="D17" s="5" t="s">
        <v>28</v>
      </c>
      <c r="E17" s="5" t="s">
        <v>124</v>
      </c>
      <c r="F17" s="6" t="s">
        <v>3</v>
      </c>
      <c r="G17" s="12">
        <v>0.3215277777777778</v>
      </c>
      <c r="H17" s="9">
        <v>0.3215277777777778</v>
      </c>
      <c r="I17" s="18">
        <v>0</v>
      </c>
      <c r="J17" s="12">
        <v>0.425694444444444</v>
      </c>
      <c r="K17" s="9">
        <v>0.42569444444444443</v>
      </c>
      <c r="L17" s="18">
        <v>3.836930773104541E-11</v>
      </c>
      <c r="M17" s="9">
        <v>0.4361111111111111</v>
      </c>
      <c r="N17" s="59">
        <v>0</v>
      </c>
      <c r="O17" s="9">
        <v>0.45</v>
      </c>
      <c r="P17" s="18">
        <v>0</v>
      </c>
      <c r="Q17" s="12">
        <v>0.4604166666666667</v>
      </c>
      <c r="R17" s="18">
        <v>3.597122599785507E-12</v>
      </c>
      <c r="S17" s="22">
        <v>46.9</v>
      </c>
      <c r="T17" s="22"/>
      <c r="U17" s="98">
        <v>0</v>
      </c>
      <c r="V17" s="12">
        <v>0.5368055555555555</v>
      </c>
      <c r="W17" s="18">
        <v>3.8968828164342995E-12</v>
      </c>
      <c r="X17" s="9">
        <v>0.5388888888888889</v>
      </c>
      <c r="Y17" s="9">
        <v>0.5388888888888889</v>
      </c>
      <c r="Z17" s="68">
        <v>0.5410532407407408</v>
      </c>
      <c r="AA17" s="68">
        <v>0.002164351851851931</v>
      </c>
      <c r="AB17" s="68">
        <v>0.5515625</v>
      </c>
      <c r="AC17" s="68">
        <v>0.012673611111111094</v>
      </c>
      <c r="AD17" s="68">
        <v>0.5550694444444445</v>
      </c>
      <c r="AE17" s="68">
        <v>0.016180555555555642</v>
      </c>
      <c r="AF17" s="68">
        <v>0.5604745370370371</v>
      </c>
      <c r="AG17" s="68">
        <v>0.02158564814814823</v>
      </c>
      <c r="AH17" s="69">
        <v>1209.0000000000198</v>
      </c>
      <c r="AI17" s="12">
        <v>0.5902777777777778</v>
      </c>
      <c r="AJ17" s="18">
        <v>359.9999999999963</v>
      </c>
      <c r="AK17" s="9">
        <v>0.59375</v>
      </c>
      <c r="AL17" s="9">
        <v>0.59375</v>
      </c>
      <c r="AM17" s="68">
        <v>0.5962037037037037</v>
      </c>
      <c r="AN17" s="68">
        <v>0.00245370370370368</v>
      </c>
      <c r="AO17" s="22">
        <v>60.99999999999796</v>
      </c>
      <c r="AP17" s="12"/>
      <c r="AQ17" s="18">
        <v>900</v>
      </c>
      <c r="AR17" s="12">
        <v>0.6180555555555556</v>
      </c>
      <c r="AS17" s="18">
        <v>2.098321516541546E-12</v>
      </c>
      <c r="AT17" s="9">
        <v>0.6201388888888889</v>
      </c>
      <c r="AU17" s="9">
        <v>0.6201388888888889</v>
      </c>
      <c r="AV17" s="68">
        <v>0.6278819444444445</v>
      </c>
      <c r="AW17" s="68">
        <v>0.007743055555555545</v>
      </c>
      <c r="AX17" s="68">
        <v>0.6300694444444445</v>
      </c>
      <c r="AY17" s="68">
        <v>0.009930555555555554</v>
      </c>
      <c r="AZ17" s="22">
        <v>383.99999999999886</v>
      </c>
      <c r="BA17" s="12">
        <v>0.6583333333333333</v>
      </c>
      <c r="BB17" s="18">
        <v>0</v>
      </c>
      <c r="BC17" s="12">
        <v>0.6784722222222223</v>
      </c>
      <c r="BD17" s="18">
        <v>59.999999999998586</v>
      </c>
      <c r="BE17" s="9">
        <v>0.6805555555555555</v>
      </c>
      <c r="BF17" s="9">
        <v>0.6805555555555555</v>
      </c>
      <c r="BG17" s="68">
        <v>0.6816087962962962</v>
      </c>
      <c r="BH17" s="68">
        <v>0.0010532407407407574</v>
      </c>
      <c r="BI17" s="68">
        <v>0.685787037037037</v>
      </c>
      <c r="BJ17" s="68">
        <v>0.005231481481481559</v>
      </c>
      <c r="BK17" s="68">
        <v>0.6904282407407408</v>
      </c>
      <c r="BL17" s="68">
        <v>0.00987268518518536</v>
      </c>
      <c r="BM17" s="68">
        <v>0.6943518518518519</v>
      </c>
      <c r="BN17" s="68">
        <v>0.013796296296296418</v>
      </c>
      <c r="BO17" s="22">
        <v>288.9999999999692</v>
      </c>
      <c r="BP17" s="12">
        <v>0.7131944444444445</v>
      </c>
      <c r="BQ17" s="18">
        <v>120.00000000000917</v>
      </c>
      <c r="BR17" s="53">
        <v>23</v>
      </c>
      <c r="BS17" s="18"/>
      <c r="BT17" s="12"/>
      <c r="BU17" s="18">
        <v>62700</v>
      </c>
      <c r="BV17" s="12"/>
      <c r="BW17" s="112">
        <v>-64020</v>
      </c>
      <c r="BX17" s="12"/>
      <c r="BY17" s="111">
        <v>0.7430555555555555</v>
      </c>
      <c r="BZ17" s="68"/>
      <c r="CA17" s="68"/>
      <c r="CB17" s="22">
        <v>459</v>
      </c>
      <c r="CC17" s="12">
        <v>0.7840277777777778</v>
      </c>
      <c r="CD17" s="18">
        <v>59.99999999999319</v>
      </c>
      <c r="CE17" s="53">
        <v>42.9</v>
      </c>
      <c r="CF17" s="18">
        <v>60</v>
      </c>
      <c r="CG17" s="12">
        <v>0.7854166666666668</v>
      </c>
      <c r="CH17" s="59">
        <v>0</v>
      </c>
      <c r="CI17" s="54">
        <v>0</v>
      </c>
      <c r="CJ17" s="123"/>
      <c r="CK17" s="131">
        <v>-60785.2</v>
      </c>
      <c r="CL17" s="54" t="s">
        <v>212</v>
      </c>
      <c r="CM17" s="100" t="s">
        <v>214</v>
      </c>
      <c r="CN17" s="86">
        <v>5.995204332975845E-14</v>
      </c>
      <c r="CO17" s="86">
        <v>0</v>
      </c>
      <c r="CP17" s="86">
        <v>0</v>
      </c>
      <c r="CQ17" s="86">
        <v>3.497202527569243E-14</v>
      </c>
      <c r="CR17" s="86">
        <v>0</v>
      </c>
      <c r="CS17" s="86">
        <v>2.0000000000001528</v>
      </c>
      <c r="CT17" s="86"/>
      <c r="CU17" s="86">
        <v>0</v>
      </c>
      <c r="CV17" s="86">
        <v>0</v>
      </c>
      <c r="CW17" s="96">
        <v>2.000000000000248</v>
      </c>
      <c r="DD17" s="10">
        <v>13</v>
      </c>
      <c r="DE17" s="134">
        <v>172.8</v>
      </c>
    </row>
    <row r="18" spans="1:109" ht="12.75">
      <c r="A18" s="4"/>
      <c r="B18" s="10">
        <v>14</v>
      </c>
      <c r="C18" s="5" t="s">
        <v>29</v>
      </c>
      <c r="D18" s="5" t="s">
        <v>30</v>
      </c>
      <c r="E18" s="5" t="s">
        <v>125</v>
      </c>
      <c r="F18" s="6" t="s">
        <v>3</v>
      </c>
      <c r="G18" s="12">
        <v>0.32222222222222224</v>
      </c>
      <c r="H18" s="9">
        <v>0.32222222222222224</v>
      </c>
      <c r="I18" s="18">
        <v>0</v>
      </c>
      <c r="J18" s="12">
        <v>0.426388888888889</v>
      </c>
      <c r="K18" s="9">
        <v>0.4263888888888889</v>
      </c>
      <c r="L18" s="18">
        <v>9.592326932761353E-12</v>
      </c>
      <c r="M18" s="9">
        <v>0.4354166666666666</v>
      </c>
      <c r="N18" s="59">
        <v>0</v>
      </c>
      <c r="O18" s="9">
        <v>0.45069444444444445</v>
      </c>
      <c r="P18" s="18">
        <v>0</v>
      </c>
      <c r="Q18" s="12">
        <v>0.4611111111111111</v>
      </c>
      <c r="R18" s="18">
        <v>1.199040866595169E-12</v>
      </c>
      <c r="S18" s="22">
        <v>45.8</v>
      </c>
      <c r="T18" s="22"/>
      <c r="U18" s="98"/>
      <c r="V18" s="12">
        <v>0.5381944444444444</v>
      </c>
      <c r="W18" s="18">
        <v>60.00000000000069</v>
      </c>
      <c r="X18" s="9">
        <v>0.5409722222222222</v>
      </c>
      <c r="Y18" s="9">
        <v>0.5416666666666666</v>
      </c>
      <c r="Z18" s="68">
        <v>0.5429513888888889</v>
      </c>
      <c r="AA18" s="68">
        <v>0.001284722222222312</v>
      </c>
      <c r="AB18" s="68">
        <v>0.5513078703703703</v>
      </c>
      <c r="AC18" s="68">
        <v>0.009641203703703694</v>
      </c>
      <c r="AD18" s="68">
        <v>0.5550462962962963</v>
      </c>
      <c r="AE18" s="68">
        <v>0.013379629629629686</v>
      </c>
      <c r="AF18" s="68">
        <v>0.5606828703703703</v>
      </c>
      <c r="AG18" s="68">
        <v>0.019016203703703716</v>
      </c>
      <c r="AH18" s="69">
        <v>467.0000000000125</v>
      </c>
      <c r="AI18" s="12">
        <v>0.5972222222222222</v>
      </c>
      <c r="AJ18" s="18">
        <v>2.398081733190338E-12</v>
      </c>
      <c r="AK18" s="9">
        <v>0.5993055555555555</v>
      </c>
      <c r="AL18" s="9">
        <v>0.5993055555555555</v>
      </c>
      <c r="AM18" s="68">
        <v>0.6051504629629629</v>
      </c>
      <c r="AN18" s="68">
        <v>0.005844907407407396</v>
      </c>
      <c r="AO18" s="22">
        <v>23</v>
      </c>
      <c r="AP18" s="12">
        <v>0.6069444444444444</v>
      </c>
      <c r="AQ18" s="18">
        <v>0</v>
      </c>
      <c r="AR18" s="12">
        <v>0.6236111111111111</v>
      </c>
      <c r="AS18" s="18">
        <v>2.098321516541546E-12</v>
      </c>
      <c r="AT18" s="9">
        <v>0.6256944444444444</v>
      </c>
      <c r="AU18" s="9">
        <v>0.6256944444444444</v>
      </c>
      <c r="AV18" s="68">
        <v>0.6332175925925926</v>
      </c>
      <c r="AW18" s="68">
        <v>0.00752314814814814</v>
      </c>
      <c r="AX18" s="68">
        <v>0.635613425925926</v>
      </c>
      <c r="AY18" s="68">
        <v>0.009918981481481515</v>
      </c>
      <c r="AZ18" s="22">
        <v>364.00000000000216</v>
      </c>
      <c r="BA18" s="12">
        <v>0.6590277777777778</v>
      </c>
      <c r="BB18" s="18">
        <v>0</v>
      </c>
      <c r="BC18" s="12">
        <v>0.6847222222222222</v>
      </c>
      <c r="BD18" s="18">
        <v>1.199040866595169E-12</v>
      </c>
      <c r="BE18" s="9">
        <v>0.6881944444444444</v>
      </c>
      <c r="BF18" s="9">
        <v>0.6881944444444444</v>
      </c>
      <c r="BG18" s="68">
        <v>0.6893981481481481</v>
      </c>
      <c r="BH18" s="68">
        <v>0.0012037037037037068</v>
      </c>
      <c r="BI18" s="68">
        <v>0.6938888888888889</v>
      </c>
      <c r="BJ18" s="68">
        <v>0.005694444444444446</v>
      </c>
      <c r="BK18" s="68">
        <v>0.6988773148148147</v>
      </c>
      <c r="BL18" s="68">
        <v>0.010682870370370301</v>
      </c>
      <c r="BM18" s="68">
        <v>0.7029050925925926</v>
      </c>
      <c r="BN18" s="68">
        <v>0.014710648148148153</v>
      </c>
      <c r="BO18" s="22">
        <v>113.00000000000564</v>
      </c>
      <c r="BP18" s="12">
        <v>0.720138888888889</v>
      </c>
      <c r="BQ18" s="18">
        <v>60.00000000000938</v>
      </c>
      <c r="BR18" s="53">
        <v>26.3</v>
      </c>
      <c r="BS18" s="18"/>
      <c r="BT18" s="12">
        <v>0.7354166666666666</v>
      </c>
      <c r="BU18" s="18">
        <v>0</v>
      </c>
      <c r="BV18" s="12">
        <v>0.7527777777777778</v>
      </c>
      <c r="BW18" s="18">
        <v>0</v>
      </c>
      <c r="BX18" s="12">
        <v>0.7555555555555555</v>
      </c>
      <c r="BY18" s="9">
        <v>0.7569444444444445</v>
      </c>
      <c r="BZ18" s="68">
        <v>0.7630439814814814</v>
      </c>
      <c r="CA18" s="68">
        <v>0.006099537037036917</v>
      </c>
      <c r="CB18" s="22">
        <v>193.99999999999883</v>
      </c>
      <c r="CC18" s="12">
        <v>0.7986111111111112</v>
      </c>
      <c r="CD18" s="18">
        <v>2.9976021664879227E-12</v>
      </c>
      <c r="CE18" s="53">
        <v>48.8</v>
      </c>
      <c r="CF18" s="18">
        <v>60</v>
      </c>
      <c r="CG18" s="12">
        <v>0.8020833333333334</v>
      </c>
      <c r="CH18" s="59">
        <v>0</v>
      </c>
      <c r="CI18" s="54">
        <v>0</v>
      </c>
      <c r="CJ18" s="123">
        <v>120</v>
      </c>
      <c r="CK18" s="101">
        <v>1581.9000000000485</v>
      </c>
      <c r="CL18" s="122">
        <v>0.01830902777777834</v>
      </c>
      <c r="CM18" s="100"/>
      <c r="CN18" s="86">
        <v>0</v>
      </c>
      <c r="CO18" s="86">
        <v>1.0000000000000115</v>
      </c>
      <c r="CP18" s="86">
        <v>3.9968028886505635E-14</v>
      </c>
      <c r="CQ18" s="86">
        <v>3.497202527569243E-14</v>
      </c>
      <c r="CR18" s="86">
        <v>1.9984014443252818E-14</v>
      </c>
      <c r="CS18" s="86">
        <v>1.0000000000001563</v>
      </c>
      <c r="CT18" s="86"/>
      <c r="CU18" s="86">
        <v>0</v>
      </c>
      <c r="CV18" s="86">
        <v>0</v>
      </c>
      <c r="CW18" s="96">
        <v>2.000000000000263</v>
      </c>
      <c r="DD18" s="10">
        <v>14</v>
      </c>
      <c r="DE18" s="134">
        <v>180.9</v>
      </c>
    </row>
    <row r="19" spans="1:109" ht="12.75">
      <c r="A19" s="4"/>
      <c r="B19" s="10">
        <v>15</v>
      </c>
      <c r="C19" s="5" t="s">
        <v>31</v>
      </c>
      <c r="D19" s="5" t="s">
        <v>32</v>
      </c>
      <c r="E19" s="5" t="s">
        <v>126</v>
      </c>
      <c r="F19" s="6" t="s">
        <v>3</v>
      </c>
      <c r="G19" s="12">
        <v>0.3229166666666667</v>
      </c>
      <c r="H19" s="111"/>
      <c r="I19" s="112">
        <v>-27900</v>
      </c>
      <c r="J19" s="113">
        <v>0.427083333333333</v>
      </c>
      <c r="K19" s="111"/>
      <c r="L19" s="112">
        <v>36900</v>
      </c>
      <c r="M19" s="111"/>
      <c r="N19" s="114">
        <v>600</v>
      </c>
      <c r="O19" s="111"/>
      <c r="P19" s="112">
        <v>1080</v>
      </c>
      <c r="Q19" s="113"/>
      <c r="R19" s="112">
        <v>3000</v>
      </c>
      <c r="S19" s="115"/>
      <c r="T19" s="115"/>
      <c r="U19" s="116"/>
      <c r="V19" s="113"/>
      <c r="W19" s="112">
        <v>6600</v>
      </c>
      <c r="X19" s="111"/>
      <c r="Y19" s="111"/>
      <c r="Z19" s="117">
        <v>0.5438078703703704</v>
      </c>
      <c r="AA19" s="117">
        <v>0.5438078703703704</v>
      </c>
      <c r="AB19" s="117">
        <v>0.5534722222222223</v>
      </c>
      <c r="AC19" s="117">
        <v>0.5534722222222223</v>
      </c>
      <c r="AD19" s="117">
        <v>0.5578009259259259</v>
      </c>
      <c r="AE19" s="117">
        <v>0.5578009259259259</v>
      </c>
      <c r="AF19" s="117"/>
      <c r="AG19" s="117">
        <v>0</v>
      </c>
      <c r="AH19" s="118">
        <v>142419</v>
      </c>
      <c r="AI19" s="113"/>
      <c r="AJ19" s="112">
        <v>4800</v>
      </c>
      <c r="AK19" s="111"/>
      <c r="AL19" s="111"/>
      <c r="AM19" s="117"/>
      <c r="AN19" s="117">
        <v>0</v>
      </c>
      <c r="AO19" s="115">
        <v>151</v>
      </c>
      <c r="AP19" s="113"/>
      <c r="AQ19" s="112">
        <v>300</v>
      </c>
      <c r="AR19" s="113"/>
      <c r="AS19" s="112">
        <v>2100</v>
      </c>
      <c r="AT19" s="111"/>
      <c r="AU19" s="111"/>
      <c r="AV19" s="117">
        <v>0.6334722222222222</v>
      </c>
      <c r="AW19" s="117">
        <v>0.6334722222222222</v>
      </c>
      <c r="AX19" s="117"/>
      <c r="AY19" s="117">
        <v>0</v>
      </c>
      <c r="AZ19" s="115">
        <v>54893</v>
      </c>
      <c r="BA19" s="113"/>
      <c r="BB19" s="18">
        <v>2460</v>
      </c>
      <c r="BC19" s="113"/>
      <c r="BD19" s="112">
        <v>5100</v>
      </c>
      <c r="BE19" s="111"/>
      <c r="BF19" s="111"/>
      <c r="BG19" s="117">
        <v>0.688113425925926</v>
      </c>
      <c r="BH19" s="117">
        <v>0.688113425925926</v>
      </c>
      <c r="BI19" s="117">
        <v>0.6938773148148147</v>
      </c>
      <c r="BJ19" s="117">
        <v>0.6938773148148147</v>
      </c>
      <c r="BK19" s="117">
        <v>0.6992476851851852</v>
      </c>
      <c r="BL19" s="117">
        <v>0.6992476851851852</v>
      </c>
      <c r="BM19" s="117"/>
      <c r="BN19" s="117">
        <v>0</v>
      </c>
      <c r="BO19" s="115">
        <v>179582</v>
      </c>
      <c r="BP19" s="113"/>
      <c r="BQ19" s="112">
        <v>2700</v>
      </c>
      <c r="BR19" s="119"/>
      <c r="BS19" s="112"/>
      <c r="BT19" s="113"/>
      <c r="BU19" s="18">
        <v>1080</v>
      </c>
      <c r="BV19" s="113"/>
      <c r="BW19" s="112">
        <v>-2400</v>
      </c>
      <c r="BX19" s="113"/>
      <c r="BY19" s="111"/>
      <c r="BZ19" s="117"/>
      <c r="CA19" s="117">
        <v>0</v>
      </c>
      <c r="CB19" s="115">
        <v>453</v>
      </c>
      <c r="CC19" s="107"/>
      <c r="CD19" s="108">
        <v>3600</v>
      </c>
      <c r="CE19" s="109"/>
      <c r="CF19" s="108"/>
      <c r="CG19" s="107"/>
      <c r="CH19" s="59">
        <v>0</v>
      </c>
      <c r="CI19" s="110">
        <v>0</v>
      </c>
      <c r="CJ19" s="123">
        <v>120</v>
      </c>
      <c r="CK19" s="131">
        <v>415298</v>
      </c>
      <c r="CL19" s="54" t="s">
        <v>212</v>
      </c>
      <c r="CM19" s="100" t="s">
        <v>211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/>
      <c r="CU19" s="86">
        <v>0</v>
      </c>
      <c r="CV19" s="86">
        <v>0</v>
      </c>
      <c r="CW19" s="96">
        <v>0</v>
      </c>
      <c r="DB19" s="1" t="s">
        <v>205</v>
      </c>
      <c r="DD19" s="10">
        <v>15</v>
      </c>
      <c r="DE19" s="134">
        <v>0</v>
      </c>
    </row>
    <row r="20" spans="1:109" ht="12.75">
      <c r="A20" s="4"/>
      <c r="B20" s="10">
        <v>16</v>
      </c>
      <c r="C20" s="5" t="s">
        <v>33</v>
      </c>
      <c r="D20" s="5" t="s">
        <v>34</v>
      </c>
      <c r="E20" s="5" t="s">
        <v>117</v>
      </c>
      <c r="F20" s="6" t="s">
        <v>3</v>
      </c>
      <c r="G20" s="12">
        <v>0.3236111111111111</v>
      </c>
      <c r="H20" s="111"/>
      <c r="I20" s="112">
        <v>-27960</v>
      </c>
      <c r="J20" s="113">
        <v>0.427777777777778</v>
      </c>
      <c r="K20" s="111"/>
      <c r="L20" s="112">
        <v>36960</v>
      </c>
      <c r="M20" s="111"/>
      <c r="N20" s="114">
        <v>600</v>
      </c>
      <c r="O20" s="111"/>
      <c r="P20" s="112">
        <v>1080</v>
      </c>
      <c r="Q20" s="113"/>
      <c r="R20" s="112">
        <v>3000</v>
      </c>
      <c r="S20" s="115"/>
      <c r="T20" s="115"/>
      <c r="U20" s="116"/>
      <c r="V20" s="113"/>
      <c r="W20" s="112">
        <v>6600</v>
      </c>
      <c r="X20" s="111"/>
      <c r="Y20" s="111"/>
      <c r="Z20" s="117">
        <v>0.5443055555555555</v>
      </c>
      <c r="AA20" s="117">
        <v>0.5443055555555555</v>
      </c>
      <c r="AB20" s="117">
        <v>0.5527662037037037</v>
      </c>
      <c r="AC20" s="117">
        <v>0.5527662037037037</v>
      </c>
      <c r="AD20" s="117">
        <v>0.5566550925925926</v>
      </c>
      <c r="AE20" s="117">
        <v>0.5566550925925926</v>
      </c>
      <c r="AF20" s="117"/>
      <c r="AG20" s="117">
        <v>0</v>
      </c>
      <c r="AH20" s="118">
        <v>142302</v>
      </c>
      <c r="AI20" s="113"/>
      <c r="AJ20" s="112">
        <v>4800</v>
      </c>
      <c r="AK20" s="111"/>
      <c r="AL20" s="111"/>
      <c r="AM20" s="117"/>
      <c r="AN20" s="117">
        <v>0</v>
      </c>
      <c r="AO20" s="115">
        <v>151</v>
      </c>
      <c r="AP20" s="113"/>
      <c r="AQ20" s="112">
        <v>300</v>
      </c>
      <c r="AR20" s="113"/>
      <c r="AS20" s="112">
        <v>2100</v>
      </c>
      <c r="AT20" s="111"/>
      <c r="AU20" s="111"/>
      <c r="AV20" s="117">
        <v>0.6346296296296297</v>
      </c>
      <c r="AW20" s="117">
        <v>0.6346296296296297</v>
      </c>
      <c r="AX20" s="117"/>
      <c r="AY20" s="117">
        <v>0</v>
      </c>
      <c r="AZ20" s="115">
        <v>54993</v>
      </c>
      <c r="BA20" s="113"/>
      <c r="BB20" s="18">
        <v>2460</v>
      </c>
      <c r="BC20" s="113"/>
      <c r="BD20" s="112">
        <v>5100</v>
      </c>
      <c r="BE20" s="111"/>
      <c r="BF20" s="111"/>
      <c r="BG20" s="117">
        <v>0.6888310185185186</v>
      </c>
      <c r="BH20" s="117">
        <v>0.6888310185185186</v>
      </c>
      <c r="BI20" s="117">
        <v>0.6937962962962962</v>
      </c>
      <c r="BJ20" s="117">
        <v>0.6937962962962962</v>
      </c>
      <c r="BK20" s="117">
        <v>0.6988194444444445</v>
      </c>
      <c r="BL20" s="117">
        <v>0.6988194444444445</v>
      </c>
      <c r="BM20" s="117"/>
      <c r="BN20" s="117">
        <v>0</v>
      </c>
      <c r="BO20" s="115">
        <v>179600</v>
      </c>
      <c r="BP20" s="113"/>
      <c r="BQ20" s="112">
        <v>2700</v>
      </c>
      <c r="BR20" s="119"/>
      <c r="BS20" s="112"/>
      <c r="BT20" s="113"/>
      <c r="BU20" s="18">
        <v>1080</v>
      </c>
      <c r="BV20" s="113"/>
      <c r="BW20" s="112">
        <v>-2400</v>
      </c>
      <c r="BX20" s="113"/>
      <c r="BY20" s="111"/>
      <c r="BZ20" s="117"/>
      <c r="CA20" s="117">
        <v>0</v>
      </c>
      <c r="CB20" s="115">
        <v>453</v>
      </c>
      <c r="CC20" s="107"/>
      <c r="CD20" s="108">
        <v>3600</v>
      </c>
      <c r="CE20" s="109"/>
      <c r="CF20" s="108"/>
      <c r="CG20" s="107"/>
      <c r="CH20" s="59">
        <v>0</v>
      </c>
      <c r="CI20" s="110">
        <v>0</v>
      </c>
      <c r="CJ20" s="123">
        <v>120</v>
      </c>
      <c r="CK20" s="131">
        <v>415299</v>
      </c>
      <c r="CL20" s="54" t="s">
        <v>212</v>
      </c>
      <c r="CM20" s="100" t="s">
        <v>211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/>
      <c r="CU20" s="86">
        <v>0</v>
      </c>
      <c r="CV20" s="86">
        <v>0</v>
      </c>
      <c r="CW20" s="96">
        <v>0</v>
      </c>
      <c r="DD20" s="10">
        <v>16</v>
      </c>
      <c r="DE20" s="134">
        <v>0</v>
      </c>
    </row>
    <row r="21" spans="1:109" ht="25.5">
      <c r="A21" s="4"/>
      <c r="B21" s="10">
        <v>17</v>
      </c>
      <c r="C21" s="5" t="s">
        <v>35</v>
      </c>
      <c r="D21" s="5" t="s">
        <v>37</v>
      </c>
      <c r="E21" s="5" t="s">
        <v>127</v>
      </c>
      <c r="F21" s="6" t="s">
        <v>36</v>
      </c>
      <c r="G21" s="12">
        <v>0.32430555555555557</v>
      </c>
      <c r="H21" s="9">
        <v>0.32430555555555557</v>
      </c>
      <c r="I21" s="18">
        <v>0</v>
      </c>
      <c r="J21" s="12">
        <v>0.428472222222222</v>
      </c>
      <c r="K21" s="9">
        <v>0.4284722222222222</v>
      </c>
      <c r="L21" s="18">
        <v>1.9184653865522705E-11</v>
      </c>
      <c r="M21" s="9"/>
      <c r="N21" s="59">
        <v>900</v>
      </c>
      <c r="O21" s="9">
        <v>0.45069444444444445</v>
      </c>
      <c r="P21" s="18">
        <v>0</v>
      </c>
      <c r="Q21" s="12">
        <v>0.46319444444444446</v>
      </c>
      <c r="R21" s="18">
        <v>3.597122599785507E-12</v>
      </c>
      <c r="S21" s="22">
        <v>48.5</v>
      </c>
      <c r="T21" s="22"/>
      <c r="U21" s="98"/>
      <c r="V21" s="12">
        <v>0.5291666666666667</v>
      </c>
      <c r="W21" s="18">
        <v>900.0000000000007</v>
      </c>
      <c r="X21" s="9">
        <v>0.6145833333333334</v>
      </c>
      <c r="Y21" s="9">
        <v>0.53125</v>
      </c>
      <c r="Z21" s="68">
        <v>0.5327777777777778</v>
      </c>
      <c r="AA21" s="68">
        <v>0.0015277777777777946</v>
      </c>
      <c r="AB21" s="68">
        <v>0.5420949074074074</v>
      </c>
      <c r="AC21" s="68">
        <v>0.0108449074074074</v>
      </c>
      <c r="AD21" s="68">
        <v>0.5460648148148148</v>
      </c>
      <c r="AE21" s="68">
        <v>0.014814814814814836</v>
      </c>
      <c r="AF21" s="68">
        <v>0.5513310185185185</v>
      </c>
      <c r="AG21" s="68">
        <v>0.020081018518518512</v>
      </c>
      <c r="AH21" s="69">
        <v>748.000000000002</v>
      </c>
      <c r="AI21" s="12">
        <v>0.5868055555555556</v>
      </c>
      <c r="AJ21" s="18">
        <v>2.398081733190338E-12</v>
      </c>
      <c r="AK21" s="9">
        <v>0.5888888888888889</v>
      </c>
      <c r="AL21" s="9">
        <v>0.5888888888888889</v>
      </c>
      <c r="AM21" s="68">
        <v>0.5918287037037037</v>
      </c>
      <c r="AN21" s="68">
        <v>0.0029398148148147563</v>
      </c>
      <c r="AO21" s="22">
        <v>102.99999999999494</v>
      </c>
      <c r="AP21" s="12">
        <v>0.5944444444444444</v>
      </c>
      <c r="AQ21" s="18">
        <v>0</v>
      </c>
      <c r="AR21" s="12">
        <v>0.6131944444444445</v>
      </c>
      <c r="AS21" s="18">
        <v>2.098321516541546E-12</v>
      </c>
      <c r="AT21" s="9">
        <v>0.6152777777777778</v>
      </c>
      <c r="AU21" s="9">
        <v>0.6152777777777778</v>
      </c>
      <c r="AV21" s="68">
        <v>0.6242476851851851</v>
      </c>
      <c r="AW21" s="68">
        <v>0.00896990740740733</v>
      </c>
      <c r="AX21" s="68">
        <v>0.6270138888888889</v>
      </c>
      <c r="AY21" s="68">
        <v>0.011736111111111058</v>
      </c>
      <c r="AZ21" s="22">
        <v>645.9999999999886</v>
      </c>
      <c r="BA21" s="12">
        <v>0.6520833333333333</v>
      </c>
      <c r="BB21" s="18">
        <v>0</v>
      </c>
      <c r="BC21" s="90">
        <v>0.6743055555555556</v>
      </c>
      <c r="BD21" s="18">
        <v>1.199040866595169E-12</v>
      </c>
      <c r="BE21" s="9">
        <v>0.6763888888888889</v>
      </c>
      <c r="BF21" s="9">
        <v>0.6763888888888889</v>
      </c>
      <c r="BG21" s="68">
        <v>0.6776851851851852</v>
      </c>
      <c r="BH21" s="68">
        <v>0.0012962962962962399</v>
      </c>
      <c r="BI21" s="68">
        <v>0.682650462962963</v>
      </c>
      <c r="BJ21" s="68">
        <v>0.006261574074074017</v>
      </c>
      <c r="BK21" s="68">
        <v>0.6881944444444444</v>
      </c>
      <c r="BL21" s="68">
        <v>0.011805555555555514</v>
      </c>
      <c r="BM21" s="68">
        <v>0.6925</v>
      </c>
      <c r="BN21" s="68">
        <v>0.016111111111111076</v>
      </c>
      <c r="BO21" s="22">
        <v>207.99999999998352</v>
      </c>
      <c r="BP21" s="12">
        <v>0.7118055555555555</v>
      </c>
      <c r="BQ21" s="18">
        <v>359.99999999998914</v>
      </c>
      <c r="BR21" s="53">
        <v>27.9</v>
      </c>
      <c r="BS21" s="18"/>
      <c r="BT21" s="12"/>
      <c r="BU21" s="18">
        <v>62580</v>
      </c>
      <c r="BV21" s="12">
        <v>0.75</v>
      </c>
      <c r="BW21" s="18">
        <v>0</v>
      </c>
      <c r="BX21" s="12">
        <v>0.7534722222222222</v>
      </c>
      <c r="BY21" s="9">
        <v>0.7548611111111111</v>
      </c>
      <c r="BZ21" s="68">
        <v>0.7619791666666668</v>
      </c>
      <c r="CA21" s="68">
        <v>0.007118055555555669</v>
      </c>
      <c r="CB21" s="22">
        <v>282.0000000000094</v>
      </c>
      <c r="CC21" s="12">
        <v>0.7965277777777778</v>
      </c>
      <c r="CD21" s="18">
        <v>6.59472476627343E-12</v>
      </c>
      <c r="CE21" s="53">
        <v>45</v>
      </c>
      <c r="CF21" s="18"/>
      <c r="CG21" s="12">
        <v>0.8</v>
      </c>
      <c r="CH21" s="59">
        <v>0</v>
      </c>
      <c r="CI21" s="54">
        <v>0</v>
      </c>
      <c r="CJ21" s="123">
        <v>120</v>
      </c>
      <c r="CK21" s="101">
        <v>3488.4</v>
      </c>
      <c r="CL21" s="122">
        <v>0.040375000000000015</v>
      </c>
      <c r="CM21" s="100"/>
      <c r="CN21" s="86">
        <v>5.995204332975845E-14</v>
      </c>
      <c r="CO21" s="86">
        <v>0</v>
      </c>
      <c r="CP21" s="86">
        <v>3.9968028886505635E-14</v>
      </c>
      <c r="CQ21" s="86">
        <v>3.497202527569243E-14</v>
      </c>
      <c r="CR21" s="86">
        <v>1.9984014443252818E-14</v>
      </c>
      <c r="CS21" s="86">
        <v>5.999999999999819</v>
      </c>
      <c r="CT21" s="86"/>
      <c r="CU21" s="86">
        <v>1.099120794378905E-13</v>
      </c>
      <c r="CV21" s="86">
        <v>0</v>
      </c>
      <c r="CW21" s="96">
        <v>6.0000000000000835</v>
      </c>
      <c r="DD21" s="10">
        <v>17</v>
      </c>
      <c r="DE21" s="134">
        <v>121.4</v>
      </c>
    </row>
    <row r="22" spans="1:109" ht="12.75">
      <c r="A22" s="4"/>
      <c r="B22" s="10">
        <v>18</v>
      </c>
      <c r="C22" s="5" t="s">
        <v>38</v>
      </c>
      <c r="D22" s="5" t="s">
        <v>40</v>
      </c>
      <c r="E22" s="5" t="s">
        <v>128</v>
      </c>
      <c r="F22" s="6" t="s">
        <v>39</v>
      </c>
      <c r="G22" s="12">
        <v>0.325</v>
      </c>
      <c r="H22" s="9">
        <v>0.325</v>
      </c>
      <c r="I22" s="18">
        <v>0</v>
      </c>
      <c r="J22" s="12">
        <v>0.429166666666667</v>
      </c>
      <c r="K22" s="9">
        <v>0.4291666666666667</v>
      </c>
      <c r="L22" s="18">
        <v>2.398081733190338E-11</v>
      </c>
      <c r="M22" s="9">
        <v>0.44097222222222227</v>
      </c>
      <c r="N22" s="59">
        <v>0</v>
      </c>
      <c r="O22" s="9">
        <v>0.4513888888888889</v>
      </c>
      <c r="P22" s="18">
        <v>0</v>
      </c>
      <c r="Q22" s="12">
        <v>0.46388888888888885</v>
      </c>
      <c r="R22" s="18">
        <v>5.995204332975845E-12</v>
      </c>
      <c r="S22" s="22">
        <v>52</v>
      </c>
      <c r="T22" s="22"/>
      <c r="U22" s="98">
        <v>0</v>
      </c>
      <c r="V22" s="12">
        <v>0.5298611111111111</v>
      </c>
      <c r="W22" s="18">
        <v>899.9999999999959</v>
      </c>
      <c r="X22" s="9">
        <v>0.5319444444444444</v>
      </c>
      <c r="Y22" s="9">
        <v>0.5319444444444444</v>
      </c>
      <c r="Z22" s="68">
        <v>0.5332638888888889</v>
      </c>
      <c r="AA22" s="68">
        <v>0.0013194444444444287</v>
      </c>
      <c r="AB22" s="68">
        <v>0.5419097222222222</v>
      </c>
      <c r="AC22" s="68">
        <v>0.009965277777777781</v>
      </c>
      <c r="AD22" s="68">
        <v>0.5459375</v>
      </c>
      <c r="AE22" s="68">
        <v>0.013993055555555522</v>
      </c>
      <c r="AF22" s="68">
        <v>0.5512847222222222</v>
      </c>
      <c r="AG22" s="68">
        <v>0.019340277777777803</v>
      </c>
      <c r="AH22" s="69">
        <v>518.9999999999983</v>
      </c>
      <c r="AI22" s="12">
        <v>0.5875</v>
      </c>
      <c r="AJ22" s="18">
        <v>2.398081733190338E-12</v>
      </c>
      <c r="AK22" s="9">
        <v>0.5895833333333333</v>
      </c>
      <c r="AL22" s="9">
        <v>0.5895833333333333</v>
      </c>
      <c r="AM22" s="68">
        <v>0.5924421296296296</v>
      </c>
      <c r="AN22" s="68">
        <v>0.002858796296296262</v>
      </c>
      <c r="AO22" s="22">
        <v>95.99999999999704</v>
      </c>
      <c r="AP22" s="12">
        <v>0.5951388888888889</v>
      </c>
      <c r="AQ22" s="18">
        <v>0</v>
      </c>
      <c r="AR22" s="12">
        <v>0.6138888888888888</v>
      </c>
      <c r="AS22" s="18">
        <v>7.494005416219807E-12</v>
      </c>
      <c r="AT22" s="9">
        <v>0.6166666666666667</v>
      </c>
      <c r="AU22" s="9">
        <v>0.6166666666666667</v>
      </c>
      <c r="AV22" s="68">
        <v>0.6251967592592592</v>
      </c>
      <c r="AW22" s="68">
        <v>0.00853009259259252</v>
      </c>
      <c r="AX22" s="68">
        <v>0.6276041666666666</v>
      </c>
      <c r="AY22" s="68">
        <v>0.010937499999999933</v>
      </c>
      <c r="AZ22" s="22">
        <v>538.999999999988</v>
      </c>
      <c r="BA22" s="12">
        <v>0.6520833333333333</v>
      </c>
      <c r="BB22" s="18">
        <v>0</v>
      </c>
      <c r="BC22" s="12">
        <v>0.6756944444444444</v>
      </c>
      <c r="BD22" s="18">
        <v>8.393286066166183E-12</v>
      </c>
      <c r="BE22" s="9">
        <v>0.6784722222222223</v>
      </c>
      <c r="BF22" s="9">
        <v>0.6784722222222223</v>
      </c>
      <c r="BG22" s="68">
        <v>0.6797106481481481</v>
      </c>
      <c r="BH22" s="68">
        <v>0.0012384259259258235</v>
      </c>
      <c r="BI22" s="68">
        <v>0.684537037037037</v>
      </c>
      <c r="BJ22" s="68">
        <v>0.006064814814814801</v>
      </c>
      <c r="BK22" s="68">
        <v>0.6897106481481482</v>
      </c>
      <c r="BL22" s="68">
        <v>0.011238425925925943</v>
      </c>
      <c r="BM22" s="68">
        <v>0.693923611111111</v>
      </c>
      <c r="BN22" s="68">
        <v>0.01545138888888875</v>
      </c>
      <c r="BO22" s="22">
        <v>79.99999999997951</v>
      </c>
      <c r="BP22" s="12">
        <v>0.7118055555555555</v>
      </c>
      <c r="BQ22" s="18">
        <v>179.99999999998977</v>
      </c>
      <c r="BR22" s="53">
        <v>22.9</v>
      </c>
      <c r="BS22" s="18"/>
      <c r="BT22" s="12">
        <v>0.7277777777777777</v>
      </c>
      <c r="BU22" s="18">
        <v>0</v>
      </c>
      <c r="BV22" s="12">
        <v>0.7444444444444445</v>
      </c>
      <c r="BW22" s="18">
        <v>0</v>
      </c>
      <c r="BX22" s="12">
        <v>0.7472222222222222</v>
      </c>
      <c r="BY22" s="9">
        <v>0.7472222222222222</v>
      </c>
      <c r="BZ22" s="68">
        <v>0.75375</v>
      </c>
      <c r="CA22" s="68">
        <v>0.006527777777777799</v>
      </c>
      <c r="CB22" s="22">
        <v>111.00000000000183</v>
      </c>
      <c r="CC22" s="12">
        <v>0.7888888888888889</v>
      </c>
      <c r="CD22" s="18">
        <v>2.9976021664879227E-12</v>
      </c>
      <c r="CE22" s="53">
        <v>47</v>
      </c>
      <c r="CF22" s="18"/>
      <c r="CG22" s="12">
        <v>0.7923611111111111</v>
      </c>
      <c r="CH22" s="59">
        <v>0</v>
      </c>
      <c r="CI22" s="54">
        <v>0</v>
      </c>
      <c r="CJ22" s="123"/>
      <c r="CK22" s="101">
        <v>2546.9</v>
      </c>
      <c r="CL22" s="122">
        <v>0.029478009259259308</v>
      </c>
      <c r="CM22" s="100"/>
      <c r="CN22" s="86">
        <v>0</v>
      </c>
      <c r="CO22" s="86">
        <v>0</v>
      </c>
      <c r="CP22" s="86">
        <v>3.9968028886505635E-14</v>
      </c>
      <c r="CQ22" s="86">
        <v>0</v>
      </c>
      <c r="CR22" s="86">
        <v>0</v>
      </c>
      <c r="CS22" s="86">
        <v>2.9999999999998295</v>
      </c>
      <c r="CT22" s="86"/>
      <c r="CU22" s="86">
        <v>0</v>
      </c>
      <c r="CV22" s="86">
        <v>0</v>
      </c>
      <c r="CW22" s="96">
        <v>2.9999999999998694</v>
      </c>
      <c r="DD22" s="10">
        <v>18</v>
      </c>
      <c r="DE22" s="134">
        <v>121.9</v>
      </c>
    </row>
    <row r="23" spans="1:109" ht="25.5">
      <c r="A23" s="4"/>
      <c r="B23" s="10">
        <v>19</v>
      </c>
      <c r="C23" s="5" t="s">
        <v>41</v>
      </c>
      <c r="D23" s="5" t="s">
        <v>42</v>
      </c>
      <c r="E23" s="5" t="s">
        <v>120</v>
      </c>
      <c r="F23" s="6" t="s">
        <v>36</v>
      </c>
      <c r="G23" s="12">
        <v>0.32569444444444445</v>
      </c>
      <c r="H23" s="9">
        <v>0.32569444444444445</v>
      </c>
      <c r="I23" s="18">
        <v>0</v>
      </c>
      <c r="J23" s="12">
        <v>0.429861111111111</v>
      </c>
      <c r="K23" s="9">
        <v>0.4298611111111111</v>
      </c>
      <c r="L23" s="18">
        <v>4.796163466380676E-12</v>
      </c>
      <c r="M23" s="9">
        <v>0.44097222222222227</v>
      </c>
      <c r="N23" s="59">
        <v>0</v>
      </c>
      <c r="O23" s="9">
        <v>0.45208333333333334</v>
      </c>
      <c r="P23" s="18">
        <v>0</v>
      </c>
      <c r="Q23" s="12">
        <v>0.46458333333333335</v>
      </c>
      <c r="R23" s="18">
        <v>3.597122599785507E-12</v>
      </c>
      <c r="S23" s="22">
        <v>46.9</v>
      </c>
      <c r="T23" s="22"/>
      <c r="U23" s="98"/>
      <c r="V23" s="12">
        <v>0.5409722222222222</v>
      </c>
      <c r="W23" s="18">
        <v>3.8968828164342995E-12</v>
      </c>
      <c r="X23" s="9">
        <v>0.54375</v>
      </c>
      <c r="Y23" s="9">
        <v>0.5444444444444444</v>
      </c>
      <c r="Z23" s="68">
        <v>0.5456481481481482</v>
      </c>
      <c r="AA23" s="68">
        <v>0.0012037037037038179</v>
      </c>
      <c r="AB23" s="68">
        <v>0.5556944444444444</v>
      </c>
      <c r="AC23" s="68">
        <v>0.01125</v>
      </c>
      <c r="AD23" s="68">
        <v>0.5594675925925926</v>
      </c>
      <c r="AE23" s="68">
        <v>0.015023148148148202</v>
      </c>
      <c r="AF23" s="68">
        <v>0.5639583333333333</v>
      </c>
      <c r="AG23" s="68">
        <v>0.01951388888888894</v>
      </c>
      <c r="AH23" s="69">
        <v>784.0000000000173</v>
      </c>
      <c r="AI23" s="12">
        <v>0.6034722222222222</v>
      </c>
      <c r="AJ23" s="18">
        <v>300.0000000000013</v>
      </c>
      <c r="AK23" s="9">
        <v>0.6020833333333333</v>
      </c>
      <c r="AL23" s="9">
        <v>0.6020833333333333</v>
      </c>
      <c r="AM23" s="68">
        <v>0.6044328703703704</v>
      </c>
      <c r="AN23" s="68">
        <v>0.0023495370370371083</v>
      </c>
      <c r="AO23" s="22">
        <v>52.000000000006146</v>
      </c>
      <c r="AP23" s="12">
        <v>0.60625</v>
      </c>
      <c r="AQ23" s="18">
        <v>0</v>
      </c>
      <c r="AR23" s="12">
        <v>0.6263888888888889</v>
      </c>
      <c r="AS23" s="18">
        <v>2.098321516541546E-12</v>
      </c>
      <c r="AT23" s="9">
        <v>0.6284722222222222</v>
      </c>
      <c r="AU23" s="9">
        <v>0.6284722222222222</v>
      </c>
      <c r="AV23" s="68">
        <v>0.6354166666666666</v>
      </c>
      <c r="AW23" s="68">
        <v>0.00694444444444442</v>
      </c>
      <c r="AX23" s="68">
        <v>0.6376851851851851</v>
      </c>
      <c r="AY23" s="68">
        <v>0.009212962962962923</v>
      </c>
      <c r="AZ23" s="22">
        <v>252.99999999999437</v>
      </c>
      <c r="BA23" s="12">
        <v>0.6638888888888889</v>
      </c>
      <c r="BB23" s="18">
        <v>0</v>
      </c>
      <c r="BC23" s="12">
        <v>0.6875</v>
      </c>
      <c r="BD23" s="18">
        <v>1.199040866595169E-12</v>
      </c>
      <c r="BE23" s="9">
        <v>0.6916666666666668</v>
      </c>
      <c r="BF23" s="9">
        <v>0.6916666666666668</v>
      </c>
      <c r="BG23" s="68">
        <v>0.6926851851851853</v>
      </c>
      <c r="BH23" s="68">
        <v>0.0010185185185185297</v>
      </c>
      <c r="BI23" s="68">
        <v>0.6971180555555555</v>
      </c>
      <c r="BJ23" s="68">
        <v>0.005451388888888742</v>
      </c>
      <c r="BK23" s="68">
        <v>0.7021296296296297</v>
      </c>
      <c r="BL23" s="68">
        <v>0.010462962962962896</v>
      </c>
      <c r="BM23" s="68">
        <v>0.7062152777777778</v>
      </c>
      <c r="BN23" s="68">
        <v>0.014548611111111054</v>
      </c>
      <c r="BO23" s="22">
        <v>151.0000000000244</v>
      </c>
      <c r="BP23" s="12">
        <v>0.7229166666666668</v>
      </c>
      <c r="BQ23" s="18">
        <v>0</v>
      </c>
      <c r="BR23" s="53">
        <v>23.2</v>
      </c>
      <c r="BS23" s="18"/>
      <c r="BT23" s="12">
        <v>0.7472222222222222</v>
      </c>
      <c r="BU23" s="18">
        <v>0</v>
      </c>
      <c r="BV23" s="12">
        <v>0.7631944444444444</v>
      </c>
      <c r="BW23" s="18">
        <v>0</v>
      </c>
      <c r="BX23" s="12">
        <v>0.7652777777777778</v>
      </c>
      <c r="BY23" s="9">
        <v>0.7652777777777778</v>
      </c>
      <c r="BZ23" s="68">
        <v>0.7711574074074075</v>
      </c>
      <c r="CA23" s="68">
        <v>0.0058796296296296235</v>
      </c>
      <c r="CB23" s="22">
        <v>54.99999999999948</v>
      </c>
      <c r="CC23" s="12">
        <v>0.8069444444444445</v>
      </c>
      <c r="CD23" s="18">
        <v>2.9976021664879227E-12</v>
      </c>
      <c r="CE23" s="53">
        <v>44.1</v>
      </c>
      <c r="CF23" s="18">
        <v>60</v>
      </c>
      <c r="CG23" s="12">
        <v>0.811111111111111</v>
      </c>
      <c r="CH23" s="59">
        <v>0</v>
      </c>
      <c r="CI23" s="54">
        <v>0</v>
      </c>
      <c r="CJ23" s="123"/>
      <c r="CK23" s="101">
        <v>1769.2000000000592</v>
      </c>
      <c r="CL23" s="122">
        <v>0.020476851851852537</v>
      </c>
      <c r="CM23" s="100"/>
      <c r="CN23" s="86">
        <v>5.995204332975845E-14</v>
      </c>
      <c r="CO23" s="86">
        <v>0</v>
      </c>
      <c r="CP23" s="86">
        <v>5.000000000000022</v>
      </c>
      <c r="CQ23" s="86">
        <v>3.497202527569243E-14</v>
      </c>
      <c r="CR23" s="86">
        <v>1.9984014443252818E-14</v>
      </c>
      <c r="CS23" s="86">
        <v>0</v>
      </c>
      <c r="CT23" s="86"/>
      <c r="CU23" s="86">
        <v>0</v>
      </c>
      <c r="CV23" s="86">
        <v>0.999999999999819</v>
      </c>
      <c r="CW23" s="96">
        <v>5.999999999999956</v>
      </c>
      <c r="DD23" s="10">
        <v>19</v>
      </c>
      <c r="DE23" s="134">
        <v>174.2</v>
      </c>
    </row>
    <row r="24" spans="1:109" ht="25.5">
      <c r="A24" s="4"/>
      <c r="B24" s="10">
        <v>20</v>
      </c>
      <c r="C24" s="5" t="s">
        <v>43</v>
      </c>
      <c r="D24" s="5" t="s">
        <v>44</v>
      </c>
      <c r="E24" s="5" t="s">
        <v>217</v>
      </c>
      <c r="F24" s="6" t="s">
        <v>36</v>
      </c>
      <c r="G24" s="12">
        <v>0.3263888888888889</v>
      </c>
      <c r="H24" s="9">
        <v>0.3263888888888889</v>
      </c>
      <c r="I24" s="18">
        <v>0</v>
      </c>
      <c r="J24" s="12">
        <v>0.430555555555556</v>
      </c>
      <c r="K24" s="9">
        <v>0.4305555555555556</v>
      </c>
      <c r="L24" s="18">
        <v>3.836930773104541E-11</v>
      </c>
      <c r="M24" s="9">
        <v>0.44166666666666665</v>
      </c>
      <c r="N24" s="59">
        <v>0</v>
      </c>
      <c r="O24" s="9">
        <v>0.4527777777777778</v>
      </c>
      <c r="P24" s="18">
        <v>0</v>
      </c>
      <c r="Q24" s="12">
        <v>0.46527777777777773</v>
      </c>
      <c r="R24" s="18">
        <v>5.995204332975845E-12</v>
      </c>
      <c r="S24" s="22">
        <v>45.5</v>
      </c>
      <c r="T24" s="22"/>
      <c r="U24" s="98">
        <v>0</v>
      </c>
      <c r="V24" s="12">
        <v>0.5416666666666666</v>
      </c>
      <c r="W24" s="18">
        <v>8.992806499463768E-13</v>
      </c>
      <c r="X24" s="9">
        <v>0.5444444444444444</v>
      </c>
      <c r="Y24" s="9">
        <v>0.545138888888889</v>
      </c>
      <c r="Z24" s="68">
        <v>0.5462152777777778</v>
      </c>
      <c r="AA24" s="68">
        <v>0.001076388888888835</v>
      </c>
      <c r="AB24" s="68">
        <v>0.5538425925925926</v>
      </c>
      <c r="AC24" s="68">
        <v>0.008703703703703658</v>
      </c>
      <c r="AD24" s="68">
        <v>0.5578240740740741</v>
      </c>
      <c r="AE24" s="68">
        <v>0.012685185185185133</v>
      </c>
      <c r="AF24" s="68">
        <v>0.5622337962962963</v>
      </c>
      <c r="AG24" s="68">
        <v>0.017094907407407378</v>
      </c>
      <c r="AH24" s="69">
        <v>214.00000000000162</v>
      </c>
      <c r="AI24" s="12">
        <v>0.6006944444444444</v>
      </c>
      <c r="AJ24" s="18">
        <v>7.194245199571014E-12</v>
      </c>
      <c r="AK24" s="9">
        <v>0.6027777777777777</v>
      </c>
      <c r="AL24" s="9">
        <v>0.6027777777777777</v>
      </c>
      <c r="AM24" s="68">
        <v>0.6051967592592592</v>
      </c>
      <c r="AN24" s="68">
        <v>0.0024189814814814525</v>
      </c>
      <c r="AO24" s="22">
        <v>57.99999999999749</v>
      </c>
      <c r="AP24" s="12">
        <v>0.6069444444444444</v>
      </c>
      <c r="AQ24" s="18">
        <v>0</v>
      </c>
      <c r="AR24" s="12">
        <v>0.6270833333333333</v>
      </c>
      <c r="AS24" s="18">
        <v>2.098321516541546E-12</v>
      </c>
      <c r="AT24" s="9">
        <v>0.6291666666666667</v>
      </c>
      <c r="AU24" s="9">
        <v>0.6291666666666667</v>
      </c>
      <c r="AV24" s="68">
        <v>0.6354513888888889</v>
      </c>
      <c r="AW24" s="68">
        <v>0.0062847222222222054</v>
      </c>
      <c r="AX24" s="68">
        <v>0.6377199074074075</v>
      </c>
      <c r="AY24" s="68">
        <v>0.00855324074074082</v>
      </c>
      <c r="AZ24" s="22">
        <v>139.00000000000534</v>
      </c>
      <c r="BA24" s="12">
        <v>0.6666666666666666</v>
      </c>
      <c r="BB24" s="18">
        <v>0</v>
      </c>
      <c r="BC24" s="12">
        <v>0.6881944444444444</v>
      </c>
      <c r="BD24" s="18">
        <v>1.199040866595169E-12</v>
      </c>
      <c r="BE24" s="9">
        <v>0.6930555555555555</v>
      </c>
      <c r="BF24" s="9">
        <v>0.6930555555555555</v>
      </c>
      <c r="BG24" s="68">
        <v>0.694050925925926</v>
      </c>
      <c r="BH24" s="68">
        <v>0.000995370370370452</v>
      </c>
      <c r="BI24" s="68">
        <v>0.6979050925925926</v>
      </c>
      <c r="BJ24" s="68">
        <v>0.004849537037037055</v>
      </c>
      <c r="BK24" s="68">
        <v>0.7026041666666667</v>
      </c>
      <c r="BL24" s="68">
        <v>0.00954861111111116</v>
      </c>
      <c r="BM24" s="68">
        <v>0.7067708333333332</v>
      </c>
      <c r="BN24" s="68">
        <v>0.013715277777777701</v>
      </c>
      <c r="BO24" s="22">
        <v>352.00000000000784</v>
      </c>
      <c r="BP24" s="12">
        <v>0.7256944444444445</v>
      </c>
      <c r="BQ24" s="18">
        <v>0</v>
      </c>
      <c r="BR24" s="53">
        <v>21</v>
      </c>
      <c r="BS24" s="18"/>
      <c r="BT24" s="12">
        <v>0.7402777777777777</v>
      </c>
      <c r="BU24" s="18">
        <v>0</v>
      </c>
      <c r="BV24" s="12">
        <v>0.7576388888888889</v>
      </c>
      <c r="BW24" s="18">
        <v>0</v>
      </c>
      <c r="BX24" s="12">
        <v>0.7611111111111111</v>
      </c>
      <c r="BY24" s="9">
        <v>0.7625</v>
      </c>
      <c r="BZ24" s="68">
        <v>0.767986111111111</v>
      </c>
      <c r="CA24" s="68">
        <v>0.0054861111111110805</v>
      </c>
      <c r="CB24" s="22">
        <v>140.99999999999693</v>
      </c>
      <c r="CC24" s="12">
        <v>0.8041666666666667</v>
      </c>
      <c r="CD24" s="18">
        <v>6.59472476627343E-12</v>
      </c>
      <c r="CE24" s="53">
        <v>41.5</v>
      </c>
      <c r="CF24" s="18"/>
      <c r="CG24" s="12">
        <v>0.8104166666666667</v>
      </c>
      <c r="CH24" s="59">
        <v>0</v>
      </c>
      <c r="CI24" s="54">
        <v>0</v>
      </c>
      <c r="CJ24" s="123"/>
      <c r="CK24" s="101">
        <v>1012.0000000000668</v>
      </c>
      <c r="CL24" s="122">
        <v>0.011712962962963737</v>
      </c>
      <c r="CM24" s="100"/>
      <c r="CN24" s="86">
        <v>0</v>
      </c>
      <c r="CO24" s="86">
        <v>1.4988010832439613E-14</v>
      </c>
      <c r="CP24" s="86">
        <v>0</v>
      </c>
      <c r="CQ24" s="86">
        <v>3.497202527569243E-14</v>
      </c>
      <c r="CR24" s="86">
        <v>1.9984014443252818E-14</v>
      </c>
      <c r="CS24" s="86">
        <v>2.0000000000001528</v>
      </c>
      <c r="CT24" s="86"/>
      <c r="CU24" s="86">
        <v>1.099120794378905E-13</v>
      </c>
      <c r="CV24" s="86">
        <v>3.9999999999999685</v>
      </c>
      <c r="CW24" s="96">
        <v>6.000000000000302</v>
      </c>
      <c r="DD24" s="10">
        <v>20</v>
      </c>
      <c r="DE24" s="134">
        <v>108</v>
      </c>
    </row>
    <row r="25" spans="1:109" ht="25.5">
      <c r="A25" s="4"/>
      <c r="B25" s="10">
        <v>21</v>
      </c>
      <c r="C25" s="5" t="s">
        <v>45</v>
      </c>
      <c r="D25" s="5" t="s">
        <v>46</v>
      </c>
      <c r="E25" s="5" t="s">
        <v>129</v>
      </c>
      <c r="F25" s="6" t="s">
        <v>36</v>
      </c>
      <c r="G25" s="12">
        <v>0.32708333333333334</v>
      </c>
      <c r="H25" s="9">
        <v>0.32708333333333334</v>
      </c>
      <c r="I25" s="18">
        <v>0</v>
      </c>
      <c r="J25" s="12">
        <v>0.43125</v>
      </c>
      <c r="K25" s="9">
        <v>0.43125</v>
      </c>
      <c r="L25" s="18">
        <v>0</v>
      </c>
      <c r="M25" s="9">
        <v>0.4444444444444444</v>
      </c>
      <c r="N25" s="59">
        <v>0</v>
      </c>
      <c r="O25" s="9">
        <v>0.4548611111111111</v>
      </c>
      <c r="P25" s="18">
        <v>0</v>
      </c>
      <c r="Q25" s="12">
        <v>0.46597222222222223</v>
      </c>
      <c r="R25" s="18">
        <v>1.199040866595169E-12</v>
      </c>
      <c r="S25" s="22">
        <v>43.8</v>
      </c>
      <c r="T25" s="22"/>
      <c r="U25" s="98">
        <v>0</v>
      </c>
      <c r="V25" s="12">
        <v>0.5423611111111112</v>
      </c>
      <c r="W25" s="18">
        <v>5.695444116327053E-12</v>
      </c>
      <c r="X25" s="9">
        <v>0.5458333333333333</v>
      </c>
      <c r="Y25" s="9">
        <v>0.5465277777777778</v>
      </c>
      <c r="Z25" s="68">
        <v>0.5475925925925925</v>
      </c>
      <c r="AA25" s="68">
        <v>0.0010648148148146852</v>
      </c>
      <c r="AB25" s="68">
        <v>0.5560532407407407</v>
      </c>
      <c r="AC25" s="68">
        <v>0.00952546296296286</v>
      </c>
      <c r="AD25" s="125">
        <v>0.5601851851851852</v>
      </c>
      <c r="AE25" s="68">
        <v>0.013657407407407396</v>
      </c>
      <c r="AF25" s="68">
        <v>0.5738541666666667</v>
      </c>
      <c r="AG25" s="68">
        <v>0.01702546296296296</v>
      </c>
      <c r="AH25" s="69">
        <v>289.9999999999881</v>
      </c>
      <c r="AI25" s="12">
        <v>0.6020833333333333</v>
      </c>
      <c r="AJ25" s="18">
        <v>7.194245199571014E-12</v>
      </c>
      <c r="AK25" s="9">
        <v>0.6048611111111112</v>
      </c>
      <c r="AL25" s="9">
        <v>0.6048611111111112</v>
      </c>
      <c r="AM25" s="68">
        <v>0.6070254629629629</v>
      </c>
      <c r="AN25" s="68">
        <v>0.002164351851851709</v>
      </c>
      <c r="AO25" s="22">
        <v>35.99999999998766</v>
      </c>
      <c r="AP25" s="12">
        <v>0.6125</v>
      </c>
      <c r="AQ25" s="18">
        <v>0</v>
      </c>
      <c r="AR25" s="12">
        <v>0.6291666666666667</v>
      </c>
      <c r="AS25" s="18">
        <v>7.494005416219807E-12</v>
      </c>
      <c r="AT25" s="9">
        <v>0.6326388888888889</v>
      </c>
      <c r="AU25" s="9">
        <v>0.6326388888888889</v>
      </c>
      <c r="AV25" s="68">
        <v>0.6388194444444445</v>
      </c>
      <c r="AW25" s="68">
        <v>0.0061805555555556335</v>
      </c>
      <c r="AX25" s="68">
        <v>0.6409259259259259</v>
      </c>
      <c r="AY25" s="68">
        <v>0.008287037037037037</v>
      </c>
      <c r="AZ25" s="22">
        <v>107.00000000000674</v>
      </c>
      <c r="BA25" s="12">
        <v>0.6722222222222222</v>
      </c>
      <c r="BB25" s="18">
        <v>0</v>
      </c>
      <c r="BC25" s="12">
        <v>0.6916666666666668</v>
      </c>
      <c r="BD25" s="18">
        <v>1.0791367799356522E-11</v>
      </c>
      <c r="BE25" s="9">
        <v>0.6944444444444445</v>
      </c>
      <c r="BF25" s="9">
        <v>0.6944444444444445</v>
      </c>
      <c r="BG25" s="68">
        <v>0.6954166666666667</v>
      </c>
      <c r="BH25" s="68">
        <v>0.0009722222222221522</v>
      </c>
      <c r="BI25" s="68">
        <v>0.6992939814814815</v>
      </c>
      <c r="BJ25" s="68">
        <v>0.004849537037036944</v>
      </c>
      <c r="BK25" s="68">
        <v>0.7047800925925927</v>
      </c>
      <c r="BL25" s="68">
        <v>0.010335648148148135</v>
      </c>
      <c r="BM25" s="68">
        <v>0.7089699074074075</v>
      </c>
      <c r="BN25" s="68">
        <v>0.014525462962962976</v>
      </c>
      <c r="BO25" s="22">
        <v>212.00000000000193</v>
      </c>
      <c r="BP25" s="12">
        <v>0.7270833333333333</v>
      </c>
      <c r="BQ25" s="18">
        <v>119.99999999998998</v>
      </c>
      <c r="BR25" s="53">
        <v>21.1</v>
      </c>
      <c r="BS25" s="18"/>
      <c r="BT25" s="12">
        <v>0.7402777777777777</v>
      </c>
      <c r="BU25" s="18">
        <v>0</v>
      </c>
      <c r="BV25" s="12">
        <v>0.7548611111111111</v>
      </c>
      <c r="BW25" s="18">
        <v>0</v>
      </c>
      <c r="BX25" s="12">
        <v>0.7569444444444445</v>
      </c>
      <c r="BY25" s="9">
        <v>0.7583333333333333</v>
      </c>
      <c r="BZ25" s="68">
        <v>0.7673726851851851</v>
      </c>
      <c r="CA25" s="68">
        <v>0.009039351851851785</v>
      </c>
      <c r="CB25" s="22">
        <v>447.9999999999842</v>
      </c>
      <c r="CC25" s="12">
        <v>0.8</v>
      </c>
      <c r="CD25" s="18">
        <v>6.59472476627343E-12</v>
      </c>
      <c r="CE25" s="53">
        <v>41.7</v>
      </c>
      <c r="CF25" s="18"/>
      <c r="CG25" s="12">
        <v>0.8034722222222223</v>
      </c>
      <c r="CH25" s="59">
        <v>0</v>
      </c>
      <c r="CI25" s="54">
        <v>0</v>
      </c>
      <c r="CJ25" s="123"/>
      <c r="CK25" s="101">
        <v>1319.600000000007</v>
      </c>
      <c r="CL25" s="122">
        <v>0.015273148148148228</v>
      </c>
      <c r="CM25" s="100"/>
      <c r="CN25" s="86">
        <v>0</v>
      </c>
      <c r="CO25" s="86">
        <v>9.492406860545088E-14</v>
      </c>
      <c r="CP25" s="86">
        <v>0</v>
      </c>
      <c r="CQ25" s="86">
        <v>0</v>
      </c>
      <c r="CR25" s="86">
        <v>1.7985612998927536E-13</v>
      </c>
      <c r="CS25" s="86">
        <v>1.999999999999833</v>
      </c>
      <c r="CT25" s="86"/>
      <c r="CU25" s="86">
        <v>1.099120794378905E-13</v>
      </c>
      <c r="CV25" s="86">
        <v>0</v>
      </c>
      <c r="CW25" s="96">
        <v>2.0000000000002176</v>
      </c>
      <c r="DD25" s="10">
        <v>21</v>
      </c>
      <c r="DE25" s="134">
        <v>106.6</v>
      </c>
    </row>
    <row r="26" spans="1:109" ht="25.5">
      <c r="A26" s="4"/>
      <c r="B26" s="10">
        <v>22</v>
      </c>
      <c r="C26" s="5" t="s">
        <v>47</v>
      </c>
      <c r="D26" s="5" t="s">
        <v>48</v>
      </c>
      <c r="E26" s="5" t="s">
        <v>130</v>
      </c>
      <c r="F26" s="6" t="s">
        <v>36</v>
      </c>
      <c r="G26" s="12">
        <v>0.3277777777777778</v>
      </c>
      <c r="H26" s="9">
        <v>0.3277777777777778</v>
      </c>
      <c r="I26" s="18">
        <v>0</v>
      </c>
      <c r="J26" s="12">
        <v>0.431944444444444</v>
      </c>
      <c r="K26" s="9">
        <v>0.43194444444444446</v>
      </c>
      <c r="L26" s="18">
        <v>3.836930773104541E-11</v>
      </c>
      <c r="M26" s="9">
        <v>0.44097222222222227</v>
      </c>
      <c r="N26" s="59">
        <v>0</v>
      </c>
      <c r="O26" s="9">
        <v>0.45416666666666666</v>
      </c>
      <c r="P26" s="18">
        <v>0</v>
      </c>
      <c r="Q26" s="12">
        <v>0.4666666666666666</v>
      </c>
      <c r="R26" s="18">
        <v>5.995204332975845E-12</v>
      </c>
      <c r="S26" s="22">
        <v>49.3</v>
      </c>
      <c r="T26" s="22"/>
      <c r="U26" s="98"/>
      <c r="V26" s="12">
        <v>0.54375</v>
      </c>
      <c r="W26" s="18">
        <v>60.00000000000069</v>
      </c>
      <c r="X26" s="9">
        <v>0.5479166666666667</v>
      </c>
      <c r="Y26" s="9">
        <v>0.548611111111111</v>
      </c>
      <c r="Z26" s="68">
        <v>0.5497453703703704</v>
      </c>
      <c r="AA26" s="68">
        <v>0.0011342592592593626</v>
      </c>
      <c r="AB26" s="68">
        <v>0.5584953703703703</v>
      </c>
      <c r="AC26" s="68">
        <v>0.009884259259259287</v>
      </c>
      <c r="AD26" s="68">
        <v>0.5627083333333334</v>
      </c>
      <c r="AE26" s="68">
        <v>0.014097222222222316</v>
      </c>
      <c r="AF26" s="68">
        <v>0.5681712962962963</v>
      </c>
      <c r="AG26" s="68">
        <v>0.019560185185185208</v>
      </c>
      <c r="AH26" s="69">
        <v>584.0000000000116</v>
      </c>
      <c r="AI26" s="12">
        <v>0.6055555555555555</v>
      </c>
      <c r="AJ26" s="18">
        <v>120.00000000000198</v>
      </c>
      <c r="AK26" s="9">
        <v>0.6090277777777778</v>
      </c>
      <c r="AL26" s="9">
        <v>0.6090277777777778</v>
      </c>
      <c r="AM26" s="68">
        <v>0.6115509259259259</v>
      </c>
      <c r="AN26" s="68">
        <v>0.0025231481481480245</v>
      </c>
      <c r="AO26" s="22">
        <v>66.99999999998931</v>
      </c>
      <c r="AP26" s="12">
        <v>0.6138888888888888</v>
      </c>
      <c r="AQ26" s="18">
        <v>0</v>
      </c>
      <c r="AR26" s="12">
        <v>0.6333333333333333</v>
      </c>
      <c r="AS26" s="18">
        <v>7.494005416219807E-12</v>
      </c>
      <c r="AT26" s="9">
        <v>0.6368055555555555</v>
      </c>
      <c r="AU26" s="9">
        <v>0.6368055555555555</v>
      </c>
      <c r="AV26" s="68">
        <v>0.6444328703703703</v>
      </c>
      <c r="AW26" s="68">
        <v>0.007627314814814823</v>
      </c>
      <c r="AX26" s="68">
        <v>0.647824074074074</v>
      </c>
      <c r="AY26" s="68">
        <v>0.011018518518518539</v>
      </c>
      <c r="AZ26" s="22">
        <v>468.0000000000024</v>
      </c>
      <c r="BA26" s="12">
        <v>0.6756944444444444</v>
      </c>
      <c r="BB26" s="18">
        <v>0</v>
      </c>
      <c r="BC26" s="12">
        <v>0.6958333333333333</v>
      </c>
      <c r="BD26" s="18">
        <v>1.199040866595169E-12</v>
      </c>
      <c r="BE26" s="9">
        <v>0.6979166666666666</v>
      </c>
      <c r="BF26" s="9">
        <v>0.6979166666666666</v>
      </c>
      <c r="BG26" s="68">
        <v>0.6990856481481481</v>
      </c>
      <c r="BH26" s="68">
        <v>0.0011689814814814792</v>
      </c>
      <c r="BI26" s="68">
        <v>0.7037962962962964</v>
      </c>
      <c r="BJ26" s="68">
        <v>0.0058796296296297346</v>
      </c>
      <c r="BK26" s="68">
        <v>0.7096875</v>
      </c>
      <c r="BL26" s="68">
        <v>0.011770833333333397</v>
      </c>
      <c r="BM26" s="68">
        <v>0.7141435185185184</v>
      </c>
      <c r="BN26" s="68">
        <v>0.016226851851851798</v>
      </c>
      <c r="BO26" s="22">
        <v>188.99999999999156</v>
      </c>
      <c r="BP26" s="12">
        <v>0.7305555555555556</v>
      </c>
      <c r="BQ26" s="18">
        <v>120.00000000000917</v>
      </c>
      <c r="BR26" s="53">
        <v>25</v>
      </c>
      <c r="BS26" s="18"/>
      <c r="BT26" s="12">
        <v>0.7569444444444445</v>
      </c>
      <c r="BU26" s="18">
        <v>0</v>
      </c>
      <c r="BV26" s="12">
        <v>0.7763888888888889</v>
      </c>
      <c r="BW26" s="18">
        <v>0</v>
      </c>
      <c r="BX26" s="12">
        <v>0.7784722222222222</v>
      </c>
      <c r="BY26" s="9">
        <v>0.7784722222222222</v>
      </c>
      <c r="BZ26" s="68">
        <v>0.7845370370370371</v>
      </c>
      <c r="CA26" s="68">
        <v>0.006064814814814912</v>
      </c>
      <c r="CB26" s="22">
        <v>71.00000000000837</v>
      </c>
      <c r="CC26" s="12">
        <v>0.8201388888888889</v>
      </c>
      <c r="CD26" s="18">
        <v>2.9976021664879227E-12</v>
      </c>
      <c r="CE26" s="53">
        <v>57.2</v>
      </c>
      <c r="CF26" s="18"/>
      <c r="CG26" s="12">
        <v>0.8229166666666666</v>
      </c>
      <c r="CH26" s="59">
        <v>0</v>
      </c>
      <c r="CI26" s="54">
        <v>0</v>
      </c>
      <c r="CJ26" s="123"/>
      <c r="CK26" s="101">
        <v>1810.5000000000664</v>
      </c>
      <c r="CL26" s="122">
        <v>0.02095486111111188</v>
      </c>
      <c r="CM26" s="100"/>
      <c r="CN26" s="86">
        <v>0</v>
      </c>
      <c r="CO26" s="86">
        <v>1.0000000000000115</v>
      </c>
      <c r="CP26" s="86">
        <v>2.000000000000033</v>
      </c>
      <c r="CQ26" s="86">
        <v>0</v>
      </c>
      <c r="CR26" s="86">
        <v>1.9984014443252818E-14</v>
      </c>
      <c r="CS26" s="86">
        <v>2.0000000000001528</v>
      </c>
      <c r="CT26" s="86"/>
      <c r="CU26" s="86">
        <v>0</v>
      </c>
      <c r="CV26" s="86">
        <v>0</v>
      </c>
      <c r="CW26" s="96">
        <v>5.000000000000217</v>
      </c>
      <c r="DD26" s="10">
        <v>22</v>
      </c>
      <c r="DE26" s="134">
        <v>131.5</v>
      </c>
    </row>
    <row r="27" spans="1:109" ht="12.75">
      <c r="A27" s="4"/>
      <c r="B27" s="10">
        <v>23</v>
      </c>
      <c r="C27" s="5" t="s">
        <v>49</v>
      </c>
      <c r="D27" s="5" t="s">
        <v>50</v>
      </c>
      <c r="E27" s="5" t="s">
        <v>219</v>
      </c>
      <c r="F27" s="6" t="s">
        <v>39</v>
      </c>
      <c r="G27" s="12">
        <v>0.3284722222222222</v>
      </c>
      <c r="H27" s="111"/>
      <c r="I27" s="112">
        <v>-28380</v>
      </c>
      <c r="J27" s="113">
        <v>0.432638888888889</v>
      </c>
      <c r="K27" s="111"/>
      <c r="L27" s="112">
        <v>37380</v>
      </c>
      <c r="M27" s="111"/>
      <c r="N27" s="114">
        <v>600</v>
      </c>
      <c r="O27" s="111"/>
      <c r="P27" s="112">
        <v>1080</v>
      </c>
      <c r="Q27" s="113"/>
      <c r="R27" s="112">
        <v>3000</v>
      </c>
      <c r="S27" s="115"/>
      <c r="T27" s="115"/>
      <c r="U27" s="116"/>
      <c r="V27" s="113"/>
      <c r="W27" s="112">
        <v>6600</v>
      </c>
      <c r="X27" s="111"/>
      <c r="Y27" s="111"/>
      <c r="Z27" s="117">
        <v>0.5487731481481481</v>
      </c>
      <c r="AA27" s="117">
        <v>0.5487731481481481</v>
      </c>
      <c r="AB27" s="117">
        <v>0.5588194444444444</v>
      </c>
      <c r="AC27" s="117">
        <v>0.5588194444444444</v>
      </c>
      <c r="AD27" s="117">
        <v>0.5632986111111111</v>
      </c>
      <c r="AE27" s="117">
        <v>0.5632986111111111</v>
      </c>
      <c r="AF27" s="117"/>
      <c r="AG27" s="117">
        <v>0</v>
      </c>
      <c r="AH27" s="118">
        <v>143785</v>
      </c>
      <c r="AI27" s="113"/>
      <c r="AJ27" s="112">
        <v>4800</v>
      </c>
      <c r="AK27" s="111"/>
      <c r="AL27" s="111"/>
      <c r="AM27" s="117"/>
      <c r="AN27" s="117">
        <v>0</v>
      </c>
      <c r="AO27" s="115">
        <v>151</v>
      </c>
      <c r="AP27" s="113"/>
      <c r="AQ27" s="112">
        <v>300</v>
      </c>
      <c r="AR27" s="113"/>
      <c r="AS27" s="112">
        <v>2100</v>
      </c>
      <c r="AT27" s="111"/>
      <c r="AU27" s="111"/>
      <c r="AV27" s="117"/>
      <c r="AW27" s="117">
        <v>0</v>
      </c>
      <c r="AX27" s="117"/>
      <c r="AY27" s="117">
        <v>0</v>
      </c>
      <c r="AZ27" s="115">
        <v>1143</v>
      </c>
      <c r="BA27" s="113"/>
      <c r="BB27" s="112">
        <v>2460</v>
      </c>
      <c r="BC27" s="113"/>
      <c r="BD27" s="112">
        <v>5100</v>
      </c>
      <c r="BE27" s="111"/>
      <c r="BF27" s="111"/>
      <c r="BG27" s="117"/>
      <c r="BH27" s="117">
        <v>0</v>
      </c>
      <c r="BI27" s="117"/>
      <c r="BJ27" s="117">
        <v>0</v>
      </c>
      <c r="BK27" s="117"/>
      <c r="BL27" s="117">
        <v>0</v>
      </c>
      <c r="BM27" s="117"/>
      <c r="BN27" s="117">
        <v>0</v>
      </c>
      <c r="BO27" s="115">
        <v>2857</v>
      </c>
      <c r="BP27" s="113"/>
      <c r="BQ27" s="112">
        <v>2700</v>
      </c>
      <c r="BR27" s="119"/>
      <c r="BS27" s="112"/>
      <c r="BT27" s="113"/>
      <c r="BU27" s="18">
        <v>1080</v>
      </c>
      <c r="BV27" s="113"/>
      <c r="BW27" s="112">
        <v>-2400</v>
      </c>
      <c r="BX27" s="113"/>
      <c r="BY27" s="111"/>
      <c r="BZ27" s="117"/>
      <c r="CA27" s="117">
        <v>0</v>
      </c>
      <c r="CB27" s="115">
        <v>453</v>
      </c>
      <c r="CC27" s="107"/>
      <c r="CD27" s="108">
        <v>3600</v>
      </c>
      <c r="CE27" s="109"/>
      <c r="CF27" s="108"/>
      <c r="CG27" s="107"/>
      <c r="CH27" s="59">
        <v>0</v>
      </c>
      <c r="CI27" s="110">
        <v>0</v>
      </c>
      <c r="CJ27" s="124"/>
      <c r="CK27" s="131">
        <v>186069</v>
      </c>
      <c r="CL27" s="54" t="s">
        <v>212</v>
      </c>
      <c r="CM27" s="100" t="s">
        <v>211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/>
      <c r="CU27" s="86">
        <v>0</v>
      </c>
      <c r="CV27" s="86">
        <v>0</v>
      </c>
      <c r="CW27" s="96">
        <v>0</v>
      </c>
      <c r="DA27" s="1" t="s">
        <v>205</v>
      </c>
      <c r="DD27" s="10">
        <v>23</v>
      </c>
      <c r="DE27" s="134">
        <v>0</v>
      </c>
    </row>
    <row r="28" spans="1:109" ht="12.75">
      <c r="A28" s="4"/>
      <c r="B28" s="10">
        <v>24</v>
      </c>
      <c r="C28" s="5" t="s">
        <v>51</v>
      </c>
      <c r="D28" s="5" t="s">
        <v>52</v>
      </c>
      <c r="E28" s="5" t="s">
        <v>120</v>
      </c>
      <c r="F28" s="6" t="s">
        <v>39</v>
      </c>
      <c r="G28" s="12">
        <v>0.32916666666666666</v>
      </c>
      <c r="H28" s="9">
        <v>0.32916666666666666</v>
      </c>
      <c r="I28" s="18">
        <v>0</v>
      </c>
      <c r="J28" s="12">
        <v>0.433333333333333</v>
      </c>
      <c r="K28" s="9">
        <v>0.43333333333333335</v>
      </c>
      <c r="L28" s="18">
        <v>2.8776980798284058E-11</v>
      </c>
      <c r="M28" s="9">
        <v>0.4444444444444444</v>
      </c>
      <c r="N28" s="59">
        <v>0</v>
      </c>
      <c r="O28" s="9">
        <v>0.4534722222222222</v>
      </c>
      <c r="P28" s="18">
        <v>0</v>
      </c>
      <c r="Q28" s="12">
        <v>0.4680555555555555</v>
      </c>
      <c r="R28" s="18">
        <v>5.995204332975845E-12</v>
      </c>
      <c r="S28" s="22">
        <v>44.7</v>
      </c>
      <c r="T28" s="22"/>
      <c r="U28" s="98">
        <v>0</v>
      </c>
      <c r="V28" s="12">
        <v>0.5340277777777778</v>
      </c>
      <c r="W28" s="18">
        <v>899.9999999999959</v>
      </c>
      <c r="X28" s="9">
        <v>0.5368055555555555</v>
      </c>
      <c r="Y28" s="9">
        <v>0.5368055555555555</v>
      </c>
      <c r="Z28" s="68">
        <v>0.5380208333333333</v>
      </c>
      <c r="AA28" s="68">
        <v>0.0012152777777777457</v>
      </c>
      <c r="AB28" s="68">
        <v>0.5460069444444444</v>
      </c>
      <c r="AC28" s="68">
        <v>0.009201388888888884</v>
      </c>
      <c r="AD28" s="68">
        <v>0.549699074074074</v>
      </c>
      <c r="AE28" s="68">
        <v>0.012893518518518499</v>
      </c>
      <c r="AF28" s="68">
        <v>0.5534953703703703</v>
      </c>
      <c r="AG28" s="68">
        <v>0.016689814814814796</v>
      </c>
      <c r="AH28" s="69">
        <v>119.9999999999934</v>
      </c>
      <c r="AI28" s="12">
        <v>0.5923611111111111</v>
      </c>
      <c r="AJ28" s="18">
        <v>2.398081733190338E-12</v>
      </c>
      <c r="AK28" s="9">
        <v>0.5951388888888889</v>
      </c>
      <c r="AL28" s="9">
        <v>0.5951388888888889</v>
      </c>
      <c r="AM28" s="68">
        <v>0.5972222222222222</v>
      </c>
      <c r="AN28" s="68">
        <v>0.002083333333333326</v>
      </c>
      <c r="AO28" s="22">
        <v>28.999999999999357</v>
      </c>
      <c r="AP28" s="12">
        <v>0.5993055555555555</v>
      </c>
      <c r="AQ28" s="18">
        <v>0</v>
      </c>
      <c r="AR28" s="12">
        <v>0.6194444444444445</v>
      </c>
      <c r="AS28" s="18">
        <v>2.098321516541546E-12</v>
      </c>
      <c r="AT28" s="9">
        <v>0.6215277777777778</v>
      </c>
      <c r="AU28" s="9">
        <v>0.6215277777777778</v>
      </c>
      <c r="AV28" s="68">
        <v>0.6279050925925925</v>
      </c>
      <c r="AW28" s="68">
        <v>0.0063773148148147385</v>
      </c>
      <c r="AX28" s="68">
        <v>0.6300231481481481</v>
      </c>
      <c r="AY28" s="68">
        <v>0.008495370370370292</v>
      </c>
      <c r="AZ28" s="22">
        <v>141.9999999999866</v>
      </c>
      <c r="BA28" s="12">
        <v>0.6576388888888889</v>
      </c>
      <c r="BB28" s="18">
        <v>0</v>
      </c>
      <c r="BC28" s="12">
        <v>0.6805555555555555</v>
      </c>
      <c r="BD28" s="18">
        <v>8.393286066166183E-12</v>
      </c>
      <c r="BE28" s="9">
        <v>0.6826388888888889</v>
      </c>
      <c r="BF28" s="9">
        <v>0.6826388888888889</v>
      </c>
      <c r="BG28" s="68">
        <v>0.683587962962963</v>
      </c>
      <c r="BH28" s="68">
        <v>0.0009490740740740744</v>
      </c>
      <c r="BI28" s="68">
        <v>0.6878472222222222</v>
      </c>
      <c r="BJ28" s="68">
        <v>0.005208333333333259</v>
      </c>
      <c r="BK28" s="68">
        <v>0.6933912037037038</v>
      </c>
      <c r="BL28" s="68">
        <v>0.010752314814814867</v>
      </c>
      <c r="BM28" s="68">
        <v>0.6974652777777778</v>
      </c>
      <c r="BN28" s="68">
        <v>0.014826388888888875</v>
      </c>
      <c r="BO28" s="22">
        <v>117.00000000000307</v>
      </c>
      <c r="BP28" s="12">
        <v>0.7138888888888889</v>
      </c>
      <c r="BQ28" s="18">
        <v>0</v>
      </c>
      <c r="BR28" s="53">
        <v>23.6</v>
      </c>
      <c r="BS28" s="18"/>
      <c r="BT28" s="12">
        <v>0.7298611111111111</v>
      </c>
      <c r="BU28" s="18">
        <v>0</v>
      </c>
      <c r="BV28" s="12">
        <v>0.7444444444444445</v>
      </c>
      <c r="BW28" s="18">
        <v>0</v>
      </c>
      <c r="BX28" s="12">
        <v>0.7479166666666667</v>
      </c>
      <c r="BY28" s="9">
        <v>0.7479166666666667</v>
      </c>
      <c r="BZ28" s="68">
        <v>0.753125</v>
      </c>
      <c r="CA28" s="68">
        <v>0.00520833333333337</v>
      </c>
      <c r="CB28" s="22">
        <v>2.999999999996797</v>
      </c>
      <c r="CC28" s="12">
        <v>0.7895833333333333</v>
      </c>
      <c r="CD28" s="18">
        <v>2.9976021664879227E-12</v>
      </c>
      <c r="CE28" s="53">
        <v>48.8</v>
      </c>
      <c r="CF28" s="18"/>
      <c r="CG28" s="12">
        <v>0.7930555555555556</v>
      </c>
      <c r="CH28" s="59">
        <v>0</v>
      </c>
      <c r="CI28" s="54">
        <v>0</v>
      </c>
      <c r="CJ28" s="123"/>
      <c r="CK28" s="101">
        <v>1428.1000000000283</v>
      </c>
      <c r="CL28" s="122">
        <v>0.016528935185185514</v>
      </c>
      <c r="CM28" s="100"/>
      <c r="CN28" s="86">
        <v>0</v>
      </c>
      <c r="CO28" s="86">
        <v>0</v>
      </c>
      <c r="CP28" s="86">
        <v>3.9968028886505635E-14</v>
      </c>
      <c r="CQ28" s="86">
        <v>3.497202527569243E-14</v>
      </c>
      <c r="CR28" s="86">
        <v>0</v>
      </c>
      <c r="CS28" s="86">
        <v>0</v>
      </c>
      <c r="CT28" s="86"/>
      <c r="CU28" s="86">
        <v>0</v>
      </c>
      <c r="CV28" s="86">
        <v>1.4238610290817633E-13</v>
      </c>
      <c r="CW28" s="96">
        <v>2.173261570703744E-13</v>
      </c>
      <c r="DD28" s="10">
        <v>24</v>
      </c>
      <c r="DE28" s="134">
        <v>117.1</v>
      </c>
    </row>
    <row r="29" spans="1:109" ht="12.75">
      <c r="A29" s="4"/>
      <c r="B29" s="10">
        <v>25</v>
      </c>
      <c r="C29" s="5" t="s">
        <v>53</v>
      </c>
      <c r="D29" s="5" t="s">
        <v>54</v>
      </c>
      <c r="E29" s="5" t="s">
        <v>120</v>
      </c>
      <c r="F29" s="6" t="s">
        <v>39</v>
      </c>
      <c r="G29" s="12">
        <v>0.3298611111111111</v>
      </c>
      <c r="H29" s="9">
        <v>0.3298611111111111</v>
      </c>
      <c r="I29" s="18">
        <v>0</v>
      </c>
      <c r="J29" s="12">
        <v>0.434027777777778</v>
      </c>
      <c r="K29" s="9">
        <v>0.43402777777777773</v>
      </c>
      <c r="L29" s="18">
        <v>2.398081733190338E-11</v>
      </c>
      <c r="M29" s="9"/>
      <c r="N29" s="59">
        <v>900</v>
      </c>
      <c r="O29" s="9">
        <v>0.45625</v>
      </c>
      <c r="P29" s="18">
        <v>0</v>
      </c>
      <c r="Q29" s="12">
        <v>0.46875</v>
      </c>
      <c r="R29" s="18">
        <v>3.597122599785507E-12</v>
      </c>
      <c r="S29" s="22">
        <v>53</v>
      </c>
      <c r="T29" s="22"/>
      <c r="U29" s="98"/>
      <c r="V29" s="12">
        <v>0.548611111111111</v>
      </c>
      <c r="W29" s="18">
        <v>299.99999999999505</v>
      </c>
      <c r="X29" s="9">
        <v>0.5534722222222223</v>
      </c>
      <c r="Y29" s="9">
        <v>0.5541666666666667</v>
      </c>
      <c r="Z29" s="68">
        <v>0.5554050925925926</v>
      </c>
      <c r="AA29" s="68">
        <v>0.0012384259259259345</v>
      </c>
      <c r="AB29" s="68">
        <v>0.570625</v>
      </c>
      <c r="AC29" s="68">
        <v>0.016458333333333353</v>
      </c>
      <c r="AD29" s="68">
        <v>0.5744212962962963</v>
      </c>
      <c r="AE29" s="68">
        <v>0.02025462962962965</v>
      </c>
      <c r="AF29" s="68">
        <v>0.5789814814814814</v>
      </c>
      <c r="AG29" s="68">
        <v>0.024814814814814734</v>
      </c>
      <c r="AH29" s="69">
        <v>2147</v>
      </c>
      <c r="AI29" s="12">
        <v>0.6097222222222222</v>
      </c>
      <c r="AJ29" s="18">
        <v>7.194245199571014E-12</v>
      </c>
      <c r="AK29" s="9">
        <v>0.6131944444444445</v>
      </c>
      <c r="AL29" s="9">
        <v>0.6131944444444445</v>
      </c>
      <c r="AM29" s="120"/>
      <c r="AN29" s="120">
        <v>0.003043981481481482</v>
      </c>
      <c r="AO29" s="22">
        <v>112</v>
      </c>
      <c r="AP29" s="12">
        <v>0.6173611111111111</v>
      </c>
      <c r="AQ29" s="18">
        <v>0</v>
      </c>
      <c r="AR29" s="12">
        <v>0.6375</v>
      </c>
      <c r="AS29" s="18">
        <v>7.494005416219807E-12</v>
      </c>
      <c r="AT29" s="9">
        <v>0.6402777777777778</v>
      </c>
      <c r="AU29" s="9">
        <v>0.6416666666666667</v>
      </c>
      <c r="AV29" s="68">
        <v>0.6495138888888888</v>
      </c>
      <c r="AW29" s="68">
        <v>0.007847222222222117</v>
      </c>
      <c r="AX29" s="68">
        <v>0.6521296296296296</v>
      </c>
      <c r="AY29" s="68">
        <v>0.010462962962962896</v>
      </c>
      <c r="AZ29" s="22">
        <v>558.9999999999847</v>
      </c>
      <c r="BA29" s="12">
        <v>0.6722222222222222</v>
      </c>
      <c r="BB29" s="18">
        <v>0</v>
      </c>
      <c r="BC29" s="12">
        <v>0.717361111111111</v>
      </c>
      <c r="BD29" s="18">
        <v>1439.9999999999866</v>
      </c>
      <c r="BE29" s="9">
        <v>0.7194444444444444</v>
      </c>
      <c r="BF29" s="9">
        <v>0.7194444444444444</v>
      </c>
      <c r="BG29" s="68">
        <v>0.720925925925926</v>
      </c>
      <c r="BH29" s="68">
        <v>0.001481481481481528</v>
      </c>
      <c r="BI29" s="68">
        <v>0.7270833333333333</v>
      </c>
      <c r="BJ29" s="68">
        <v>0.007638888888888862</v>
      </c>
      <c r="BK29" s="68">
        <v>0.7354976851851852</v>
      </c>
      <c r="BL29" s="68">
        <v>0.01605324074074077</v>
      </c>
      <c r="BM29" s="68">
        <v>0.744849537037037</v>
      </c>
      <c r="BN29" s="68">
        <v>0.025405092592592604</v>
      </c>
      <c r="BO29" s="22">
        <v>1513.0000000000052</v>
      </c>
      <c r="BP29" s="12">
        <v>0.7631944444444444</v>
      </c>
      <c r="BQ29" s="18">
        <v>1080</v>
      </c>
      <c r="BR29" s="53">
        <v>31.3</v>
      </c>
      <c r="BS29" s="18"/>
      <c r="BT29" s="12"/>
      <c r="BU29" s="18">
        <v>67020</v>
      </c>
      <c r="BV29" s="12"/>
      <c r="BW29" s="112">
        <v>-68340</v>
      </c>
      <c r="BX29" s="12"/>
      <c r="BY29" s="111">
        <v>0.7930555555555556</v>
      </c>
      <c r="BZ29" s="68"/>
      <c r="CA29" s="68"/>
      <c r="CB29" s="22"/>
      <c r="CC29" s="12">
        <v>0.8493055555555555</v>
      </c>
      <c r="CD29" s="18">
        <v>1259.9999999999925</v>
      </c>
      <c r="CE29" s="53">
        <v>148.8</v>
      </c>
      <c r="CF29" s="18">
        <v>140</v>
      </c>
      <c r="CG29" s="12">
        <v>0.8520833333333333</v>
      </c>
      <c r="CH29" s="59">
        <v>0</v>
      </c>
      <c r="CI29" s="54">
        <v>0</v>
      </c>
      <c r="CJ29" s="123"/>
      <c r="CK29" s="131">
        <v>-58115.9</v>
      </c>
      <c r="CL29" s="54" t="s">
        <v>212</v>
      </c>
      <c r="CM29" s="100" t="s">
        <v>213</v>
      </c>
      <c r="CN29" s="86">
        <v>5.995204332975845E-14</v>
      </c>
      <c r="CO29" s="86">
        <v>4.999999999999917</v>
      </c>
      <c r="CP29" s="86">
        <v>0</v>
      </c>
      <c r="CQ29" s="86">
        <v>0</v>
      </c>
      <c r="CR29" s="86">
        <v>23.999999999999776</v>
      </c>
      <c r="CS29" s="86">
        <v>17.999999999999936</v>
      </c>
      <c r="CT29" s="86"/>
      <c r="CU29" s="86">
        <v>20.999999999999876</v>
      </c>
      <c r="CV29" s="86">
        <v>0</v>
      </c>
      <c r="CW29" s="96">
        <v>67.99999999999956</v>
      </c>
      <c r="CY29" s="1" t="s">
        <v>205</v>
      </c>
      <c r="DD29" s="10">
        <v>25</v>
      </c>
      <c r="DE29" s="134">
        <v>373.1</v>
      </c>
    </row>
    <row r="30" spans="1:109" ht="25.5">
      <c r="A30" s="4"/>
      <c r="B30" s="10">
        <v>26</v>
      </c>
      <c r="C30" s="5" t="s">
        <v>55</v>
      </c>
      <c r="D30" s="5" t="s">
        <v>56</v>
      </c>
      <c r="E30" s="5" t="s">
        <v>131</v>
      </c>
      <c r="F30" s="6" t="s">
        <v>36</v>
      </c>
      <c r="G30" s="12">
        <v>0.33055555555555555</v>
      </c>
      <c r="H30" s="9">
        <v>0.33055555555555555</v>
      </c>
      <c r="I30" s="18">
        <v>0</v>
      </c>
      <c r="J30" s="12">
        <v>0.434722222222222</v>
      </c>
      <c r="K30" s="9">
        <v>0.43472222222222223</v>
      </c>
      <c r="L30" s="18">
        <v>1.9184653865522705E-11</v>
      </c>
      <c r="M30" s="9"/>
      <c r="N30" s="59">
        <v>900</v>
      </c>
      <c r="O30" s="9">
        <v>0.45625</v>
      </c>
      <c r="P30" s="18">
        <v>0</v>
      </c>
      <c r="Q30" s="12">
        <v>0.4694444444444445</v>
      </c>
      <c r="R30" s="18">
        <v>3.597122599785507E-12</v>
      </c>
      <c r="S30" s="22">
        <v>44.4</v>
      </c>
      <c r="T30" s="22"/>
      <c r="U30" s="98"/>
      <c r="V30" s="12">
        <v>0.5444444444444444</v>
      </c>
      <c r="W30" s="18">
        <v>120.00000000000827</v>
      </c>
      <c r="X30" s="9">
        <v>0.5493055555555556</v>
      </c>
      <c r="Y30" s="9">
        <v>0.55</v>
      </c>
      <c r="Z30" s="68">
        <v>0.5514699074074074</v>
      </c>
      <c r="AA30" s="68">
        <v>0.0014699074074073781</v>
      </c>
      <c r="AB30" s="68">
        <v>0.5600578703703704</v>
      </c>
      <c r="AC30" s="68">
        <v>0.010057870370370314</v>
      </c>
      <c r="AD30" s="68">
        <v>0.564212962962963</v>
      </c>
      <c r="AE30" s="68">
        <v>0.014212962962962927</v>
      </c>
      <c r="AF30" s="68">
        <v>0.570787037037037</v>
      </c>
      <c r="AG30" s="68">
        <v>0.020787037037036993</v>
      </c>
      <c r="AH30" s="69">
        <v>743.9999999999854</v>
      </c>
      <c r="AI30" s="12">
        <v>0.6006944444444444</v>
      </c>
      <c r="AJ30" s="18">
        <v>420.0000000000057</v>
      </c>
      <c r="AK30" s="9">
        <v>0.6034722222222222</v>
      </c>
      <c r="AL30" s="9">
        <v>0.6034722222222222</v>
      </c>
      <c r="AM30" s="68">
        <v>0.6063425925925926</v>
      </c>
      <c r="AN30" s="68">
        <v>0.002870370370370412</v>
      </c>
      <c r="AO30" s="22">
        <v>97.0000000000036</v>
      </c>
      <c r="AP30" s="12">
        <v>0.6083333333333333</v>
      </c>
      <c r="AQ30" s="18">
        <v>0</v>
      </c>
      <c r="AR30" s="12">
        <v>0.6243055555555556</v>
      </c>
      <c r="AS30" s="18">
        <v>299.9999999999968</v>
      </c>
      <c r="AT30" s="9">
        <v>0.6270833333333333</v>
      </c>
      <c r="AU30" s="9">
        <v>0.6270833333333333</v>
      </c>
      <c r="AV30" s="68">
        <v>0.6353356481481481</v>
      </c>
      <c r="AW30" s="68">
        <v>0.00825231481481481</v>
      </c>
      <c r="AX30" s="68">
        <v>0.6378472222222222</v>
      </c>
      <c r="AY30" s="68">
        <v>0.010763888888888906</v>
      </c>
      <c r="AZ30" s="22">
        <v>500.000000000001</v>
      </c>
      <c r="BA30" s="12">
        <v>0.6597222222222222</v>
      </c>
      <c r="BB30" s="18">
        <v>0</v>
      </c>
      <c r="BC30" s="12">
        <v>0.6833333333333332</v>
      </c>
      <c r="BD30" s="18">
        <v>240.00000000000753</v>
      </c>
      <c r="BE30" s="9">
        <v>0.686111111111111</v>
      </c>
      <c r="BF30" s="9">
        <v>0.686111111111111</v>
      </c>
      <c r="BG30" s="68">
        <v>0.6872800925925926</v>
      </c>
      <c r="BH30" s="68">
        <v>0.0011689814814815902</v>
      </c>
      <c r="BI30" s="68">
        <v>0.6918865740740742</v>
      </c>
      <c r="BJ30" s="68">
        <v>0.005775462962963163</v>
      </c>
      <c r="BK30" s="68">
        <v>0.6970717592592592</v>
      </c>
      <c r="BL30" s="68">
        <v>0.010960648148148233</v>
      </c>
      <c r="BM30" s="68">
        <v>0.7016666666666667</v>
      </c>
      <c r="BN30" s="68">
        <v>0.015555555555555656</v>
      </c>
      <c r="BO30" s="22">
        <v>73.99999999999356</v>
      </c>
      <c r="BP30" s="12">
        <v>0.7208333333333333</v>
      </c>
      <c r="BQ30" s="18">
        <v>300.0000000000085</v>
      </c>
      <c r="BR30" s="53">
        <v>20.3</v>
      </c>
      <c r="BS30" s="18"/>
      <c r="BT30" s="12">
        <v>0.7361111111111112</v>
      </c>
      <c r="BU30" s="18">
        <v>0</v>
      </c>
      <c r="BV30" s="12">
        <v>0.7555555555555555</v>
      </c>
      <c r="BW30" s="18">
        <v>0</v>
      </c>
      <c r="BX30" s="12">
        <v>0.7583333333333333</v>
      </c>
      <c r="BY30" s="9">
        <v>0.7597222222222223</v>
      </c>
      <c r="BZ30" s="68">
        <v>0.766087962962963</v>
      </c>
      <c r="CA30" s="68">
        <v>0.0063657407407407</v>
      </c>
      <c r="CB30" s="22">
        <v>217.00000000000563</v>
      </c>
      <c r="CC30" s="12">
        <v>0.8027777777777777</v>
      </c>
      <c r="CD30" s="18">
        <v>119.99999999998698</v>
      </c>
      <c r="CE30" s="53"/>
      <c r="CF30" s="18"/>
      <c r="CG30" s="12">
        <v>0.8083333333333332</v>
      </c>
      <c r="CH30" s="59">
        <v>0</v>
      </c>
      <c r="CI30" s="54">
        <v>0</v>
      </c>
      <c r="CJ30" s="123"/>
      <c r="CK30" s="101">
        <v>3436.7000000000294</v>
      </c>
      <c r="CL30" s="122">
        <v>0.03977662037037071</v>
      </c>
      <c r="CM30" s="100"/>
      <c r="CN30" s="86">
        <v>5.995204332975845E-14</v>
      </c>
      <c r="CO30" s="86">
        <v>0</v>
      </c>
      <c r="CP30" s="86">
        <v>0</v>
      </c>
      <c r="CQ30" s="86">
        <v>0</v>
      </c>
      <c r="CR30" s="86">
        <v>0</v>
      </c>
      <c r="CS30" s="86">
        <v>5.000000000000142</v>
      </c>
      <c r="CT30" s="86"/>
      <c r="CU30" s="86">
        <v>1.999999999999783</v>
      </c>
      <c r="CV30" s="86">
        <v>2.999999999999972</v>
      </c>
      <c r="CW30" s="96">
        <v>9.999999999999957</v>
      </c>
      <c r="CZ30" s="1" t="s">
        <v>205</v>
      </c>
      <c r="DD30" s="10">
        <v>26</v>
      </c>
      <c r="DE30" s="134">
        <v>64.7</v>
      </c>
    </row>
    <row r="31" spans="1:109" ht="25.5">
      <c r="A31" s="4"/>
      <c r="B31" s="10">
        <v>27</v>
      </c>
      <c r="C31" s="5" t="s">
        <v>57</v>
      </c>
      <c r="D31" s="5" t="s">
        <v>58</v>
      </c>
      <c r="E31" s="5" t="s">
        <v>132</v>
      </c>
      <c r="F31" s="6" t="s">
        <v>36</v>
      </c>
      <c r="G31" s="12">
        <v>0.33125</v>
      </c>
      <c r="H31" s="9">
        <v>0.33125</v>
      </c>
      <c r="I31" s="18">
        <v>0</v>
      </c>
      <c r="J31" s="12">
        <v>0.435416666666667</v>
      </c>
      <c r="K31" s="9">
        <v>0.4354166666666666</v>
      </c>
      <c r="L31" s="18">
        <v>3.3573144264664734E-11</v>
      </c>
      <c r="M31" s="9">
        <v>0.4465277777777778</v>
      </c>
      <c r="N31" s="59">
        <v>0</v>
      </c>
      <c r="O31" s="9">
        <v>0.45625</v>
      </c>
      <c r="P31" s="18">
        <v>0</v>
      </c>
      <c r="Q31" s="12">
        <v>0.4701388888888889</v>
      </c>
      <c r="R31" s="18">
        <v>3.597122599785507E-12</v>
      </c>
      <c r="S31" s="22">
        <v>45.1</v>
      </c>
      <c r="T31" s="22"/>
      <c r="U31" s="98">
        <v>0</v>
      </c>
      <c r="V31" s="12">
        <v>0.5361111111111111</v>
      </c>
      <c r="W31" s="18">
        <v>900.0000000000007</v>
      </c>
      <c r="X31" s="9">
        <v>0.5381944444444444</v>
      </c>
      <c r="Y31" s="9">
        <v>0.5381944444444444</v>
      </c>
      <c r="Z31" s="68">
        <v>0.5394791666666666</v>
      </c>
      <c r="AA31" s="68">
        <v>0.001284722222222201</v>
      </c>
      <c r="AB31" s="68">
        <v>0.5476388888888889</v>
      </c>
      <c r="AC31" s="68">
        <v>0.009444444444444478</v>
      </c>
      <c r="AD31" s="68">
        <v>0.551886574074074</v>
      </c>
      <c r="AE31" s="68">
        <v>0.013692129629629624</v>
      </c>
      <c r="AF31" s="68">
        <v>0.5582523148148147</v>
      </c>
      <c r="AG31" s="68">
        <v>0.020057870370370323</v>
      </c>
      <c r="AH31" s="69">
        <v>506.99999999999636</v>
      </c>
      <c r="AI31" s="12">
        <v>0.59375</v>
      </c>
      <c r="AJ31" s="18">
        <v>2.398081733190338E-12</v>
      </c>
      <c r="AK31" s="9">
        <v>0.6006944444444444</v>
      </c>
      <c r="AL31" s="9">
        <v>0.6006944444444444</v>
      </c>
      <c r="AM31" s="68">
        <v>0.6033796296296297</v>
      </c>
      <c r="AN31" s="68">
        <v>0.002685185185185235</v>
      </c>
      <c r="AO31" s="22">
        <v>81.00000000000429</v>
      </c>
      <c r="AP31" s="12">
        <v>0.6048611111111112</v>
      </c>
      <c r="AQ31" s="18">
        <v>0</v>
      </c>
      <c r="AR31" s="12">
        <v>0.625</v>
      </c>
      <c r="AS31" s="18">
        <v>2.098321516541546E-12</v>
      </c>
      <c r="AT31" s="9">
        <v>0.6277777777777778</v>
      </c>
      <c r="AU31" s="9">
        <v>0.6277777777777778</v>
      </c>
      <c r="AV31" s="68">
        <v>0.6352199074074074</v>
      </c>
      <c r="AW31" s="68">
        <v>0.007442129629629646</v>
      </c>
      <c r="AX31" s="68">
        <v>0.6378935185185185</v>
      </c>
      <c r="AY31" s="68">
        <v>0.01011574074074073</v>
      </c>
      <c r="AZ31" s="22">
        <v>374.0000000000005</v>
      </c>
      <c r="BA31" s="12">
        <v>0.6625</v>
      </c>
      <c r="BB31" s="18">
        <v>0</v>
      </c>
      <c r="BC31" s="12">
        <v>0.6868055555555556</v>
      </c>
      <c r="BD31" s="18">
        <v>1.199040866595169E-12</v>
      </c>
      <c r="BE31" s="9">
        <v>0.6909722222222222</v>
      </c>
      <c r="BF31" s="9">
        <v>0.6909722222222222</v>
      </c>
      <c r="BG31" s="68">
        <v>0.6921412037037037</v>
      </c>
      <c r="BH31" s="68">
        <v>0.0011689814814814792</v>
      </c>
      <c r="BI31" s="68">
        <v>0.696574074074074</v>
      </c>
      <c r="BJ31" s="68">
        <v>0.005601851851851802</v>
      </c>
      <c r="BK31" s="68">
        <v>0.7018402777777778</v>
      </c>
      <c r="BL31" s="68">
        <v>0.010868055555555589</v>
      </c>
      <c r="BM31" s="68">
        <v>0.7061805555555556</v>
      </c>
      <c r="BN31" s="68">
        <v>0.01520833333333338</v>
      </c>
      <c r="BO31" s="22">
        <v>67.00000000000526</v>
      </c>
      <c r="BP31" s="12">
        <v>0.7243055555555555</v>
      </c>
      <c r="BQ31" s="18">
        <v>179.99999999999937</v>
      </c>
      <c r="BR31" s="53">
        <v>23.6</v>
      </c>
      <c r="BS31" s="18"/>
      <c r="BT31" s="12">
        <v>0.7395833333333334</v>
      </c>
      <c r="BU31" s="18">
        <v>0</v>
      </c>
      <c r="BV31" s="12">
        <v>0.7555555555555555</v>
      </c>
      <c r="BW31" s="18">
        <v>0</v>
      </c>
      <c r="BX31" s="12">
        <v>0.7576388888888889</v>
      </c>
      <c r="BY31" s="9">
        <v>0.7590277777777777</v>
      </c>
      <c r="BZ31" s="68">
        <v>0.7648958333333334</v>
      </c>
      <c r="CA31" s="68">
        <v>0.005868055555555696</v>
      </c>
      <c r="CB31" s="22">
        <v>174.00000000001168</v>
      </c>
      <c r="CC31" s="12">
        <v>0.8006944444444444</v>
      </c>
      <c r="CD31" s="18">
        <v>2.9976021664879227E-12</v>
      </c>
      <c r="CE31" s="53">
        <v>45.7</v>
      </c>
      <c r="CF31" s="18"/>
      <c r="CG31" s="12">
        <v>0.8055555555555555</v>
      </c>
      <c r="CH31" s="59">
        <v>0</v>
      </c>
      <c r="CI31" s="54">
        <v>0</v>
      </c>
      <c r="CJ31" s="123"/>
      <c r="CK31" s="101">
        <v>2397.400000000062</v>
      </c>
      <c r="CL31" s="122">
        <v>0.027747685185185902</v>
      </c>
      <c r="CM31" s="100"/>
      <c r="CN31" s="86">
        <v>5.995204332975845E-14</v>
      </c>
      <c r="CO31" s="86">
        <v>0</v>
      </c>
      <c r="CP31" s="86">
        <v>3.9968028886505635E-14</v>
      </c>
      <c r="CQ31" s="86">
        <v>3.497202527569243E-14</v>
      </c>
      <c r="CR31" s="86">
        <v>1.9984014443252818E-14</v>
      </c>
      <c r="CS31" s="86">
        <v>2.99999999999999</v>
      </c>
      <c r="CT31" s="86"/>
      <c r="CU31" s="86">
        <v>0</v>
      </c>
      <c r="CV31" s="86">
        <v>1.9999999999999754</v>
      </c>
      <c r="CW31" s="96">
        <v>5.00000000000012</v>
      </c>
      <c r="DD31" s="10">
        <v>27</v>
      </c>
      <c r="DE31" s="134">
        <v>114.4</v>
      </c>
    </row>
    <row r="32" spans="1:109" ht="12.75">
      <c r="A32" s="4"/>
      <c r="B32" s="10">
        <v>30</v>
      </c>
      <c r="C32" s="5" t="s">
        <v>59</v>
      </c>
      <c r="D32" s="5" t="s">
        <v>60</v>
      </c>
      <c r="E32" s="5" t="s">
        <v>220</v>
      </c>
      <c r="F32" s="6" t="s">
        <v>39</v>
      </c>
      <c r="G32" s="12">
        <v>0.33194444444444443</v>
      </c>
      <c r="H32" s="9">
        <v>0.33194444444444443</v>
      </c>
      <c r="I32" s="18">
        <v>0</v>
      </c>
      <c r="J32" s="12">
        <v>0.436111111111111</v>
      </c>
      <c r="K32" s="9">
        <v>0.4361111111111111</v>
      </c>
      <c r="L32" s="18">
        <v>9.592326932761353E-12</v>
      </c>
      <c r="M32" s="9">
        <v>0.4444444444444444</v>
      </c>
      <c r="N32" s="59">
        <v>60</v>
      </c>
      <c r="O32" s="9">
        <v>0.45694444444444443</v>
      </c>
      <c r="P32" s="18">
        <v>0</v>
      </c>
      <c r="Q32" s="12">
        <v>0.4708333333333334</v>
      </c>
      <c r="R32" s="18">
        <v>3.597122599785507E-12</v>
      </c>
      <c r="S32" s="22">
        <v>43.9</v>
      </c>
      <c r="T32" s="22"/>
      <c r="U32" s="98">
        <v>0</v>
      </c>
      <c r="V32" s="12">
        <v>0.5368055555555555</v>
      </c>
      <c r="W32" s="18">
        <v>900.0000000000055</v>
      </c>
      <c r="X32" s="9">
        <v>0.5395833333333333</v>
      </c>
      <c r="Y32" s="9">
        <v>0.5402777777777777</v>
      </c>
      <c r="Z32" s="68">
        <v>0.5413541666666667</v>
      </c>
      <c r="AA32" s="68">
        <v>0.0010763888888889461</v>
      </c>
      <c r="AB32" s="68">
        <v>0.5490625</v>
      </c>
      <c r="AC32" s="68">
        <v>0.008784722222222263</v>
      </c>
      <c r="AD32" s="68">
        <v>0.5526157407407407</v>
      </c>
      <c r="AE32" s="68">
        <v>0.012337962962962967</v>
      </c>
      <c r="AF32" s="68">
        <v>0.5580208333333333</v>
      </c>
      <c r="AG32" s="68">
        <v>0.017743055555555554</v>
      </c>
      <c r="AH32" s="69">
        <v>275.0000000000008</v>
      </c>
      <c r="AI32" s="12">
        <v>0.5923611111111111</v>
      </c>
      <c r="AJ32" s="18">
        <v>299.99999999999653</v>
      </c>
      <c r="AK32" s="9">
        <v>0.5958333333333333</v>
      </c>
      <c r="AL32" s="9">
        <v>0.5958333333333333</v>
      </c>
      <c r="AM32" s="68">
        <v>0.5982175925925927</v>
      </c>
      <c r="AN32" s="68">
        <v>0.002384259259259336</v>
      </c>
      <c r="AO32" s="22">
        <v>55.000000000006615</v>
      </c>
      <c r="AP32" s="12">
        <v>0.6</v>
      </c>
      <c r="AQ32" s="18">
        <v>0</v>
      </c>
      <c r="AR32" s="12">
        <v>0.6201388888888889</v>
      </c>
      <c r="AS32" s="18">
        <v>2.098321516541546E-12</v>
      </c>
      <c r="AT32" s="9">
        <v>0.6229166666666667</v>
      </c>
      <c r="AU32" s="9">
        <v>0.6229166666666667</v>
      </c>
      <c r="AV32" s="68">
        <v>0.6311226851851852</v>
      </c>
      <c r="AW32" s="68">
        <v>0.008206018518518543</v>
      </c>
      <c r="AX32" s="68">
        <v>0.6336111111111111</v>
      </c>
      <c r="AY32" s="68">
        <v>0.01069444444444445</v>
      </c>
      <c r="AZ32" s="22">
        <v>490.0000000000027</v>
      </c>
      <c r="BA32" s="12">
        <v>0.6611111111111111</v>
      </c>
      <c r="BB32" s="18">
        <v>0</v>
      </c>
      <c r="BC32" s="12">
        <v>0.6826388888888889</v>
      </c>
      <c r="BD32" s="18">
        <v>60.00000000000099</v>
      </c>
      <c r="BE32" s="9">
        <v>0.6847222222222222</v>
      </c>
      <c r="BF32" s="9">
        <v>0.6847222222222222</v>
      </c>
      <c r="BG32" s="68">
        <v>0.685787037037037</v>
      </c>
      <c r="BH32" s="68">
        <v>0.0010648148148147962</v>
      </c>
      <c r="BI32" s="68">
        <v>0.689988425925926</v>
      </c>
      <c r="BJ32" s="68">
        <v>0.005266203703703787</v>
      </c>
      <c r="BK32" s="68">
        <v>0.6945023148148147</v>
      </c>
      <c r="BL32" s="68">
        <v>0.009780092592592493</v>
      </c>
      <c r="BM32" s="68">
        <v>0.6983449074074074</v>
      </c>
      <c r="BN32" s="68">
        <v>0.013622685185185168</v>
      </c>
      <c r="BO32" s="22">
        <v>310.00000000000125</v>
      </c>
      <c r="BP32" s="12">
        <v>0.7166666666666667</v>
      </c>
      <c r="BQ32" s="18">
        <v>59.99999999999979</v>
      </c>
      <c r="BR32" s="53">
        <v>20.8</v>
      </c>
      <c r="BS32" s="18"/>
      <c r="BT32" s="12">
        <v>0.73125</v>
      </c>
      <c r="BU32" s="18">
        <v>0</v>
      </c>
      <c r="BV32" s="12">
        <v>0.7465277777777778</v>
      </c>
      <c r="BW32" s="18">
        <v>0</v>
      </c>
      <c r="BX32" s="12">
        <v>0.748611111111111</v>
      </c>
      <c r="BY32" s="9">
        <v>0.748611111111111</v>
      </c>
      <c r="BZ32" s="68">
        <v>0.754849537037037</v>
      </c>
      <c r="CA32" s="68">
        <v>0.00623842592592605</v>
      </c>
      <c r="CB32" s="22">
        <v>86.00000000001071</v>
      </c>
      <c r="CC32" s="12">
        <v>0.7902777777777777</v>
      </c>
      <c r="CD32" s="18">
        <v>6.59472476627343E-12</v>
      </c>
      <c r="CE32" s="53">
        <v>42.3</v>
      </c>
      <c r="CF32" s="18"/>
      <c r="CG32" s="12">
        <v>0.79375</v>
      </c>
      <c r="CH32" s="59">
        <v>0</v>
      </c>
      <c r="CI32" s="54">
        <v>0</v>
      </c>
      <c r="CJ32" s="123"/>
      <c r="CK32" s="101">
        <v>2703.000000000044</v>
      </c>
      <c r="CL32" s="122">
        <v>0.031284722222222734</v>
      </c>
      <c r="CM32" s="100"/>
      <c r="CN32" s="86">
        <v>5.995204332975845E-14</v>
      </c>
      <c r="CO32" s="86">
        <v>0</v>
      </c>
      <c r="CP32" s="86">
        <v>0</v>
      </c>
      <c r="CQ32" s="86">
        <v>3.497202527569243E-14</v>
      </c>
      <c r="CR32" s="86">
        <v>1.0000000000000164</v>
      </c>
      <c r="CS32" s="86">
        <v>0.9999999999999964</v>
      </c>
      <c r="CT32" s="86"/>
      <c r="CU32" s="86">
        <v>1.099120794378905E-13</v>
      </c>
      <c r="CV32" s="86">
        <v>0</v>
      </c>
      <c r="CW32" s="96">
        <v>2.0000000000002176</v>
      </c>
      <c r="DD32" s="10">
        <v>30</v>
      </c>
      <c r="DE32" s="134">
        <v>107</v>
      </c>
    </row>
    <row r="33" spans="1:109" ht="25.5">
      <c r="A33" s="4"/>
      <c r="B33" s="10">
        <v>33</v>
      </c>
      <c r="C33" s="5" t="s">
        <v>61</v>
      </c>
      <c r="D33" s="5" t="s">
        <v>62</v>
      </c>
      <c r="E33" s="5" t="s">
        <v>133</v>
      </c>
      <c r="F33" s="6" t="s">
        <v>36</v>
      </c>
      <c r="G33" s="12">
        <v>0.3326388888888889</v>
      </c>
      <c r="H33" s="9">
        <v>0.3326388888888889</v>
      </c>
      <c r="I33" s="18">
        <v>0</v>
      </c>
      <c r="J33" s="12">
        <v>0.436805555555556</v>
      </c>
      <c r="K33" s="9">
        <v>0.4368055555555555</v>
      </c>
      <c r="L33" s="18">
        <v>4.3165471197426086E-11</v>
      </c>
      <c r="M33" s="9">
        <v>0.4486111111111111</v>
      </c>
      <c r="N33" s="59">
        <v>0</v>
      </c>
      <c r="O33" s="9">
        <v>0.4590277777777778</v>
      </c>
      <c r="P33" s="18">
        <v>0</v>
      </c>
      <c r="Q33" s="12">
        <v>0.47152777777777777</v>
      </c>
      <c r="R33" s="18">
        <v>3.597122599785507E-12</v>
      </c>
      <c r="S33" s="22">
        <v>48.4</v>
      </c>
      <c r="T33" s="22"/>
      <c r="U33" s="98">
        <v>0</v>
      </c>
      <c r="V33" s="12">
        <v>0.5375</v>
      </c>
      <c r="W33" s="18">
        <v>900.0000000000007</v>
      </c>
      <c r="X33" s="9">
        <v>0.5402777777777777</v>
      </c>
      <c r="Y33" s="9">
        <v>0.5402777777777777</v>
      </c>
      <c r="Z33" s="68">
        <v>0.5420486111111111</v>
      </c>
      <c r="AA33" s="68">
        <v>0.001770833333333388</v>
      </c>
      <c r="AB33" s="68">
        <v>0.5497916666666667</v>
      </c>
      <c r="AC33" s="68">
        <v>0.009513888888888933</v>
      </c>
      <c r="AD33" s="68">
        <v>0.5538773148148148</v>
      </c>
      <c r="AE33" s="68">
        <v>0.01359953703703709</v>
      </c>
      <c r="AF33" s="68">
        <v>0.5590625</v>
      </c>
      <c r="AG33" s="68">
        <v>0.018784722222222272</v>
      </c>
      <c r="AH33" s="69">
        <v>437.0000000000174</v>
      </c>
      <c r="AI33" s="12">
        <v>0.5930555555555556</v>
      </c>
      <c r="AJ33" s="18">
        <v>239.99999999999676</v>
      </c>
      <c r="AK33" s="9">
        <v>0.5965277777777778</v>
      </c>
      <c r="AL33" s="9">
        <v>0.5965277777777778</v>
      </c>
      <c r="AM33" s="68">
        <v>0.5988310185185185</v>
      </c>
      <c r="AN33" s="68">
        <v>0.0023032407407407307</v>
      </c>
      <c r="AO33" s="22">
        <v>47.999999999999126</v>
      </c>
      <c r="AP33" s="12">
        <v>0.6020833333333333</v>
      </c>
      <c r="AQ33" s="18">
        <v>0</v>
      </c>
      <c r="AR33" s="12">
        <v>0.6208333333333333</v>
      </c>
      <c r="AS33" s="18">
        <v>2.098321516541546E-12</v>
      </c>
      <c r="AT33" s="9">
        <v>0.6236111111111111</v>
      </c>
      <c r="AU33" s="9">
        <v>0.6236111111111111</v>
      </c>
      <c r="AV33" s="68">
        <v>0.6297222222222222</v>
      </c>
      <c r="AW33" s="68">
        <v>0.006111111111111067</v>
      </c>
      <c r="AX33" s="68">
        <v>0.6316782407407407</v>
      </c>
      <c r="AY33" s="68">
        <v>0.008067129629629632</v>
      </c>
      <c r="AZ33" s="22">
        <v>81.99999999999643</v>
      </c>
      <c r="BA33" s="12">
        <v>0.6597222222222222</v>
      </c>
      <c r="BB33" s="18">
        <v>0</v>
      </c>
      <c r="BC33" s="12">
        <v>0.6826388888888889</v>
      </c>
      <c r="BD33" s="18">
        <v>1.199040866595169E-12</v>
      </c>
      <c r="BE33" s="9">
        <v>0.6854166666666667</v>
      </c>
      <c r="BF33" s="9">
        <v>0.6854166666666667</v>
      </c>
      <c r="BG33" s="68">
        <v>0.686400462962963</v>
      </c>
      <c r="BH33" s="68">
        <v>0.000983796296296302</v>
      </c>
      <c r="BI33" s="68">
        <v>0.6905092592592593</v>
      </c>
      <c r="BJ33" s="68">
        <v>0.0050925925925926485</v>
      </c>
      <c r="BK33" s="68">
        <v>0.6955439814814816</v>
      </c>
      <c r="BL33" s="68">
        <v>0.01012731481481488</v>
      </c>
      <c r="BM33" s="68">
        <v>0.6994907407407407</v>
      </c>
      <c r="BN33" s="68">
        <v>0.014074074074074017</v>
      </c>
      <c r="BO33" s="22">
        <v>248.99999999999494</v>
      </c>
      <c r="BP33" s="12">
        <v>0.7166666666666667</v>
      </c>
      <c r="BQ33" s="18">
        <v>0</v>
      </c>
      <c r="BR33" s="53">
        <v>24.1</v>
      </c>
      <c r="BS33" s="18"/>
      <c r="BT33" s="12">
        <v>0.748611111111111</v>
      </c>
      <c r="BU33" s="18">
        <v>0</v>
      </c>
      <c r="BV33" s="12">
        <v>0.7506944444444444</v>
      </c>
      <c r="BW33" s="18">
        <v>0</v>
      </c>
      <c r="BX33" s="12">
        <v>0.7506944444444444</v>
      </c>
      <c r="BY33" s="9">
        <v>0.7506944444444444</v>
      </c>
      <c r="BZ33" s="68">
        <v>0.7560300925925926</v>
      </c>
      <c r="CA33" s="68">
        <v>0.005335648148148131</v>
      </c>
      <c r="CB33" s="22">
        <v>7.999999999998527</v>
      </c>
      <c r="CC33" s="12">
        <v>0.7923611111111111</v>
      </c>
      <c r="CD33" s="18">
        <v>2.9976021664879227E-12</v>
      </c>
      <c r="CE33" s="53">
        <v>42.8</v>
      </c>
      <c r="CF33" s="18"/>
      <c r="CG33" s="12">
        <v>0.7958333333333334</v>
      </c>
      <c r="CH33" s="59">
        <v>0</v>
      </c>
      <c r="CI33" s="54">
        <v>0</v>
      </c>
      <c r="CJ33" s="123"/>
      <c r="CK33" s="101">
        <v>2079.3000000000543</v>
      </c>
      <c r="CL33" s="122">
        <v>0.02406597222222285</v>
      </c>
      <c r="CM33" s="100"/>
      <c r="CN33" s="86">
        <v>5.995204332975845E-14</v>
      </c>
      <c r="CO33" s="86">
        <v>0</v>
      </c>
      <c r="CP33" s="86">
        <v>0</v>
      </c>
      <c r="CQ33" s="86">
        <v>3.497202527569243E-14</v>
      </c>
      <c r="CR33" s="86">
        <v>1.9984014443252818E-14</v>
      </c>
      <c r="CS33" s="86">
        <v>0</v>
      </c>
      <c r="CT33" s="86"/>
      <c r="CU33" s="86">
        <v>0</v>
      </c>
      <c r="CV33" s="86">
        <v>1.4238610290817633E-13</v>
      </c>
      <c r="CW33" s="96">
        <v>2.5729418595688003E-13</v>
      </c>
      <c r="DD33" s="10">
        <v>33</v>
      </c>
      <c r="DE33" s="134">
        <v>115.3</v>
      </c>
    </row>
    <row r="34" spans="1:109" ht="12.75">
      <c r="A34" s="4"/>
      <c r="B34" s="10">
        <v>34</v>
      </c>
      <c r="C34" s="5" t="s">
        <v>63</v>
      </c>
      <c r="D34" s="5" t="s">
        <v>64</v>
      </c>
      <c r="E34" s="5" t="s">
        <v>134</v>
      </c>
      <c r="F34" s="6" t="s">
        <v>39</v>
      </c>
      <c r="G34" s="12">
        <v>0.3333333333333333</v>
      </c>
      <c r="H34" s="9">
        <v>0.3333333333333333</v>
      </c>
      <c r="I34" s="18">
        <v>0</v>
      </c>
      <c r="J34" s="12">
        <v>0.4375</v>
      </c>
      <c r="K34" s="9">
        <v>0.4375</v>
      </c>
      <c r="L34" s="18">
        <v>0</v>
      </c>
      <c r="M34" s="9">
        <v>0.4479166666666667</v>
      </c>
      <c r="N34" s="59">
        <v>0</v>
      </c>
      <c r="O34" s="9">
        <v>0.4583333333333333</v>
      </c>
      <c r="P34" s="18">
        <v>0</v>
      </c>
      <c r="Q34" s="12">
        <v>0.47222222222222227</v>
      </c>
      <c r="R34" s="18">
        <v>3.597122599785507E-12</v>
      </c>
      <c r="S34" s="22">
        <v>49.8</v>
      </c>
      <c r="T34" s="22"/>
      <c r="U34" s="98">
        <v>0</v>
      </c>
      <c r="V34" s="12">
        <v>0.548611111111111</v>
      </c>
      <c r="W34" s="18">
        <v>8.693046282814976E-12</v>
      </c>
      <c r="X34" s="9">
        <v>0.5541666666666667</v>
      </c>
      <c r="Y34" s="9">
        <v>0.5555555555555556</v>
      </c>
      <c r="Z34" s="68">
        <v>0.5568287037037037</v>
      </c>
      <c r="AA34" s="68">
        <v>0.0012731481481481621</v>
      </c>
      <c r="AB34" s="68">
        <v>0.5649768518518519</v>
      </c>
      <c r="AC34" s="68">
        <v>0.009421296296296289</v>
      </c>
      <c r="AD34" s="68">
        <v>0.5688657407407408</v>
      </c>
      <c r="AE34" s="68">
        <v>0.01331018518518523</v>
      </c>
      <c r="AF34" s="68">
        <v>0.5737384259259259</v>
      </c>
      <c r="AG34" s="68">
        <v>0.018182870370370363</v>
      </c>
      <c r="AH34" s="69">
        <v>429.00000000000335</v>
      </c>
      <c r="AI34" s="12">
        <v>0.6041666666666666</v>
      </c>
      <c r="AJ34" s="18">
        <v>600.0000000000051</v>
      </c>
      <c r="AK34" s="9">
        <v>0.6069444444444444</v>
      </c>
      <c r="AL34" s="9">
        <v>0.6069444444444444</v>
      </c>
      <c r="AM34" s="68">
        <v>0.6095601851851852</v>
      </c>
      <c r="AN34" s="68">
        <v>0.0026157407407407796</v>
      </c>
      <c r="AO34" s="22">
        <v>75.00000000000335</v>
      </c>
      <c r="AP34" s="12">
        <v>0.6118055555555556</v>
      </c>
      <c r="AQ34" s="18">
        <v>0</v>
      </c>
      <c r="AR34" s="12">
        <v>0.6284722222222222</v>
      </c>
      <c r="AS34" s="18">
        <v>239.99999999999704</v>
      </c>
      <c r="AT34" s="9">
        <v>0.63125</v>
      </c>
      <c r="AU34" s="9">
        <v>0.63125</v>
      </c>
      <c r="AV34" s="68">
        <v>0.6386689814814815</v>
      </c>
      <c r="AW34" s="68">
        <v>0.007418981481481568</v>
      </c>
      <c r="AX34" s="68">
        <v>0.6409027777777777</v>
      </c>
      <c r="AY34" s="68">
        <v>0.009652777777777732</v>
      </c>
      <c r="AZ34" s="22">
        <v>332.0000000000035</v>
      </c>
      <c r="BA34" s="12">
        <v>0.6666666666666666</v>
      </c>
      <c r="BB34" s="18">
        <v>0</v>
      </c>
      <c r="BC34" s="12">
        <v>0.6875</v>
      </c>
      <c r="BD34" s="18">
        <v>239.99999999999795</v>
      </c>
      <c r="BE34" s="9">
        <v>0.6923611111111111</v>
      </c>
      <c r="BF34" s="9">
        <v>0.6923611111111111</v>
      </c>
      <c r="BG34" s="68">
        <v>0.693599537037037</v>
      </c>
      <c r="BH34" s="68">
        <v>0.0012384259259259345</v>
      </c>
      <c r="BI34" s="68">
        <v>0.697962962962963</v>
      </c>
      <c r="BJ34" s="68">
        <v>0.005601851851851913</v>
      </c>
      <c r="BK34" s="68">
        <v>0.7030208333333333</v>
      </c>
      <c r="BL34" s="68">
        <v>0.010659722222222223</v>
      </c>
      <c r="BM34" s="68">
        <v>0.7071527777777779</v>
      </c>
      <c r="BN34" s="68">
        <v>0.014791666666666758</v>
      </c>
      <c r="BO34" s="22">
        <v>118.9999999999874</v>
      </c>
      <c r="BP34" s="12">
        <v>0.7243055555555555</v>
      </c>
      <c r="BQ34" s="18">
        <v>59.99999999999979</v>
      </c>
      <c r="BR34" s="53">
        <v>26.6</v>
      </c>
      <c r="BS34" s="18"/>
      <c r="BT34" s="12">
        <v>0.7409722222222223</v>
      </c>
      <c r="BU34" s="18">
        <v>0</v>
      </c>
      <c r="BV34" s="12">
        <v>0.7569444444444445</v>
      </c>
      <c r="BW34" s="18">
        <v>0</v>
      </c>
      <c r="BX34" s="12">
        <v>0.7597222222222223</v>
      </c>
      <c r="BY34" s="9">
        <v>0.7611111111111111</v>
      </c>
      <c r="BZ34" s="68">
        <v>0.7677546296296297</v>
      </c>
      <c r="CA34" s="68">
        <v>0.006643518518518632</v>
      </c>
      <c r="CB34" s="22">
        <v>241</v>
      </c>
      <c r="CC34" s="12">
        <v>0.8006944444444444</v>
      </c>
      <c r="CD34" s="18">
        <v>180.00000000000236</v>
      </c>
      <c r="CE34" s="53">
        <v>50.9</v>
      </c>
      <c r="CF34" s="18"/>
      <c r="CG34" s="12">
        <v>0.80625</v>
      </c>
      <c r="CH34" s="59">
        <v>0</v>
      </c>
      <c r="CI34" s="54">
        <v>0</v>
      </c>
      <c r="CJ34" s="123"/>
      <c r="CK34" s="101">
        <v>2883.300000000006</v>
      </c>
      <c r="CL34" s="122">
        <v>0.03337152777777785</v>
      </c>
      <c r="CM34" s="100"/>
      <c r="CN34" s="86">
        <v>5.995204332975845E-14</v>
      </c>
      <c r="CO34" s="86">
        <v>0</v>
      </c>
      <c r="CP34" s="86">
        <v>0</v>
      </c>
      <c r="CQ34" s="86">
        <v>0</v>
      </c>
      <c r="CR34" s="86">
        <v>0</v>
      </c>
      <c r="CS34" s="86">
        <v>0.9999999999999964</v>
      </c>
      <c r="CT34" s="86"/>
      <c r="CU34" s="86">
        <v>0</v>
      </c>
      <c r="CV34" s="86">
        <v>3.000000000000132</v>
      </c>
      <c r="CW34" s="96">
        <v>4.000000000000188</v>
      </c>
      <c r="DD34" s="10">
        <v>34</v>
      </c>
      <c r="DE34" s="134">
        <v>127.3</v>
      </c>
    </row>
    <row r="35" spans="1:109" ht="25.5">
      <c r="A35" s="4"/>
      <c r="B35" s="10">
        <v>35</v>
      </c>
      <c r="C35" s="5" t="s">
        <v>65</v>
      </c>
      <c r="D35" s="5" t="s">
        <v>66</v>
      </c>
      <c r="E35" s="5" t="s">
        <v>134</v>
      </c>
      <c r="F35" s="6" t="s">
        <v>36</v>
      </c>
      <c r="G35" s="12">
        <v>0.3340277777777778</v>
      </c>
      <c r="H35" s="9">
        <v>0.3340277777777778</v>
      </c>
      <c r="I35" s="18">
        <v>0</v>
      </c>
      <c r="J35" s="12">
        <v>0.438194444444444</v>
      </c>
      <c r="K35" s="9">
        <v>0.4381944444444445</v>
      </c>
      <c r="L35" s="18">
        <v>4.3165471197426086E-11</v>
      </c>
      <c r="M35" s="9">
        <v>0.4486111111111111</v>
      </c>
      <c r="N35" s="59">
        <v>0</v>
      </c>
      <c r="O35" s="9">
        <v>0.4611111111111111</v>
      </c>
      <c r="P35" s="18">
        <v>0</v>
      </c>
      <c r="Q35" s="12">
        <v>0.47291666666666665</v>
      </c>
      <c r="R35" s="18">
        <v>5.995204332975845E-12</v>
      </c>
      <c r="S35" s="22">
        <v>53.3</v>
      </c>
      <c r="T35" s="22"/>
      <c r="U35" s="98">
        <v>0</v>
      </c>
      <c r="V35" s="12">
        <v>0.5388888888888889</v>
      </c>
      <c r="W35" s="18">
        <v>900.0000000000007</v>
      </c>
      <c r="X35" s="9">
        <v>0.5430555555555555</v>
      </c>
      <c r="Y35" s="9">
        <v>0.54375</v>
      </c>
      <c r="Z35" s="68">
        <v>0.5452199074074074</v>
      </c>
      <c r="AA35" s="68">
        <v>0.0014699074074074892</v>
      </c>
      <c r="AB35" s="68">
        <v>0.5566898148148148</v>
      </c>
      <c r="AC35" s="68">
        <v>0.012939814814814876</v>
      </c>
      <c r="AD35" s="68">
        <v>0.5617939814814815</v>
      </c>
      <c r="AE35" s="68">
        <v>0.018043981481481564</v>
      </c>
      <c r="AF35" s="68">
        <v>0.568576388888889</v>
      </c>
      <c r="AG35" s="68">
        <v>0.024826388888888995</v>
      </c>
      <c r="AH35" s="69">
        <v>1673.0000000000284</v>
      </c>
      <c r="AI35" s="12">
        <v>0.5951388888888889</v>
      </c>
      <c r="AJ35" s="18">
        <v>359.9999999999963</v>
      </c>
      <c r="AK35" s="9">
        <v>0.5972222222222222</v>
      </c>
      <c r="AL35" s="9">
        <v>0.5972222222222222</v>
      </c>
      <c r="AM35" s="68">
        <v>0.5999305555555555</v>
      </c>
      <c r="AN35" s="68">
        <v>0.0027083333333333126</v>
      </c>
      <c r="AO35" s="22">
        <v>82.99999999999821</v>
      </c>
      <c r="AP35" s="12">
        <v>0.6020833333333333</v>
      </c>
      <c r="AQ35" s="18">
        <v>0</v>
      </c>
      <c r="AR35" s="12">
        <v>0.6194444444444445</v>
      </c>
      <c r="AS35" s="18">
        <v>179.99999999999727</v>
      </c>
      <c r="AT35" s="9">
        <v>0.6222222222222222</v>
      </c>
      <c r="AU35" s="9">
        <v>0.6222222222222222</v>
      </c>
      <c r="AV35" s="68">
        <v>0.6304629629629629</v>
      </c>
      <c r="AW35" s="68">
        <v>0.00824074074074066</v>
      </c>
      <c r="AX35" s="68">
        <v>0.6364699074074074</v>
      </c>
      <c r="AY35" s="68">
        <v>0.014247685185185155</v>
      </c>
      <c r="AZ35" s="22">
        <v>799.9999999999903</v>
      </c>
      <c r="BA35" s="12">
        <v>0.6576388888888889</v>
      </c>
      <c r="BB35" s="18">
        <v>0</v>
      </c>
      <c r="BC35" s="12">
        <v>0.6784722222222223</v>
      </c>
      <c r="BD35" s="18">
        <v>239.99999999999795</v>
      </c>
      <c r="BE35" s="9">
        <v>0.68125</v>
      </c>
      <c r="BF35" s="9">
        <v>0.68125</v>
      </c>
      <c r="BG35" s="68">
        <v>0.6825</v>
      </c>
      <c r="BH35" s="68">
        <v>0.0012499999999999734</v>
      </c>
      <c r="BI35" s="68">
        <v>0.6876273148148148</v>
      </c>
      <c r="BJ35" s="68">
        <v>0.0063773148148147385</v>
      </c>
      <c r="BK35" s="68">
        <v>0.6933796296296296</v>
      </c>
      <c r="BL35" s="68">
        <v>0.012129629629629601</v>
      </c>
      <c r="BM35" s="68">
        <v>0.6981481481481482</v>
      </c>
      <c r="BN35" s="68">
        <v>0.016898148148148162</v>
      </c>
      <c r="BO35" s="22">
        <v>309.9999999999899</v>
      </c>
      <c r="BP35" s="12">
        <v>0.7152777777777778</v>
      </c>
      <c r="BQ35" s="18">
        <v>239.99999999999915</v>
      </c>
      <c r="BR35" s="53">
        <v>24.9</v>
      </c>
      <c r="BS35" s="18">
        <v>60</v>
      </c>
      <c r="BT35" s="12">
        <v>0.7326388888888888</v>
      </c>
      <c r="BU35" s="18">
        <v>0</v>
      </c>
      <c r="BV35" s="12">
        <v>0.751388888888889</v>
      </c>
      <c r="BW35" s="18">
        <v>0</v>
      </c>
      <c r="BX35" s="12">
        <v>0.7555555555555555</v>
      </c>
      <c r="BY35" s="9">
        <v>0.75625</v>
      </c>
      <c r="BZ35" s="68">
        <v>0.7628935185185185</v>
      </c>
      <c r="CA35" s="68">
        <v>0.006643518518518521</v>
      </c>
      <c r="CB35" s="22">
        <v>181</v>
      </c>
      <c r="CC35" s="12">
        <v>0.7944444444444444</v>
      </c>
      <c r="CD35" s="18">
        <v>300.00000000000193</v>
      </c>
      <c r="CE35" s="53">
        <v>49.55</v>
      </c>
      <c r="CF35" s="18"/>
      <c r="CG35" s="12">
        <v>0.7986111111111112</v>
      </c>
      <c r="CH35" s="59">
        <v>0</v>
      </c>
      <c r="CI35" s="54">
        <v>0</v>
      </c>
      <c r="CJ35" s="123"/>
      <c r="CK35" s="101">
        <v>5694.750000000042</v>
      </c>
      <c r="CL35" s="122">
        <v>0.06591145833333381</v>
      </c>
      <c r="CM35" s="100"/>
      <c r="CN35" s="86">
        <v>0</v>
      </c>
      <c r="CO35" s="86">
        <v>0</v>
      </c>
      <c r="CP35" s="86">
        <v>0</v>
      </c>
      <c r="CQ35" s="86">
        <v>0</v>
      </c>
      <c r="CR35" s="86">
        <v>0</v>
      </c>
      <c r="CS35" s="86">
        <v>3.999999999999986</v>
      </c>
      <c r="CT35" s="86"/>
      <c r="CU35" s="86">
        <v>0</v>
      </c>
      <c r="CV35" s="86">
        <v>1.0000000000001388</v>
      </c>
      <c r="CW35" s="96">
        <v>5.000000000000124</v>
      </c>
      <c r="CZ35" s="1" t="s">
        <v>205</v>
      </c>
      <c r="DD35" s="10">
        <v>35</v>
      </c>
      <c r="DE35" s="134">
        <v>187.75</v>
      </c>
    </row>
    <row r="36" spans="1:109" ht="12.75">
      <c r="A36" s="4"/>
      <c r="B36" s="10">
        <v>36</v>
      </c>
      <c r="C36" s="5" t="s">
        <v>67</v>
      </c>
      <c r="D36" s="5" t="s">
        <v>68</v>
      </c>
      <c r="E36" s="5" t="s">
        <v>118</v>
      </c>
      <c r="F36" s="6" t="s">
        <v>39</v>
      </c>
      <c r="G36" s="12">
        <v>0.3347222222222222</v>
      </c>
      <c r="H36" s="111"/>
      <c r="I36" s="112">
        <v>-28920</v>
      </c>
      <c r="J36" s="113">
        <v>0.438888888888889</v>
      </c>
      <c r="K36" s="111"/>
      <c r="L36" s="112">
        <v>37920</v>
      </c>
      <c r="M36" s="111"/>
      <c r="N36" s="114">
        <v>600</v>
      </c>
      <c r="O36" s="111"/>
      <c r="P36" s="112">
        <v>1080</v>
      </c>
      <c r="Q36" s="113"/>
      <c r="R36" s="112">
        <v>3000</v>
      </c>
      <c r="S36" s="115"/>
      <c r="T36" s="115"/>
      <c r="U36" s="116"/>
      <c r="V36" s="113"/>
      <c r="W36" s="112">
        <v>6600</v>
      </c>
      <c r="X36" s="111"/>
      <c r="Y36" s="111"/>
      <c r="Z36" s="117">
        <v>0.5580439814814815</v>
      </c>
      <c r="AA36" s="117">
        <v>0.5580439814814815</v>
      </c>
      <c r="AB36" s="117">
        <v>0.5653703703703704</v>
      </c>
      <c r="AC36" s="117">
        <v>0.5653703703703704</v>
      </c>
      <c r="AD36" s="117">
        <v>0.5689351851851852</v>
      </c>
      <c r="AE36" s="117">
        <v>0.5689351851851852</v>
      </c>
      <c r="AF36" s="117"/>
      <c r="AG36" s="117">
        <v>0</v>
      </c>
      <c r="AH36" s="118">
        <v>145639</v>
      </c>
      <c r="AI36" s="113"/>
      <c r="AJ36" s="112">
        <v>4800</v>
      </c>
      <c r="AK36" s="111"/>
      <c r="AL36" s="111"/>
      <c r="AM36" s="117"/>
      <c r="AN36" s="117">
        <v>0</v>
      </c>
      <c r="AO36" s="115">
        <v>151</v>
      </c>
      <c r="AP36" s="113"/>
      <c r="AQ36" s="112">
        <v>300</v>
      </c>
      <c r="AR36" s="113"/>
      <c r="AS36" s="112">
        <v>2100</v>
      </c>
      <c r="AT36" s="111"/>
      <c r="AU36" s="111"/>
      <c r="AV36" s="117">
        <v>0.6385416666666667</v>
      </c>
      <c r="AW36" s="117">
        <v>0.6385416666666667</v>
      </c>
      <c r="AX36" s="117"/>
      <c r="AY36" s="117">
        <v>0</v>
      </c>
      <c r="AZ36" s="115">
        <v>55331</v>
      </c>
      <c r="BA36" s="113"/>
      <c r="BB36" s="112">
        <v>2460</v>
      </c>
      <c r="BC36" s="113"/>
      <c r="BD36" s="112">
        <v>5100</v>
      </c>
      <c r="BE36" s="111"/>
      <c r="BF36" s="111"/>
      <c r="BG36" s="117">
        <v>0.6983680555555556</v>
      </c>
      <c r="BH36" s="117">
        <v>0.6983680555555556</v>
      </c>
      <c r="BI36" s="117">
        <v>0.7028356481481483</v>
      </c>
      <c r="BJ36" s="117">
        <v>0.7028356481481483</v>
      </c>
      <c r="BK36" s="117">
        <v>0.7078240740740741</v>
      </c>
      <c r="BL36" s="117">
        <v>0.7078240740740741</v>
      </c>
      <c r="BM36" s="117"/>
      <c r="BN36" s="117">
        <v>0</v>
      </c>
      <c r="BO36" s="115">
        <v>181983</v>
      </c>
      <c r="BP36" s="113"/>
      <c r="BQ36" s="112">
        <v>2700</v>
      </c>
      <c r="BR36" s="119"/>
      <c r="BS36" s="112"/>
      <c r="BT36" s="113"/>
      <c r="BU36" s="18">
        <v>1080</v>
      </c>
      <c r="BV36" s="113"/>
      <c r="BW36" s="112">
        <v>-2400</v>
      </c>
      <c r="BX36" s="113"/>
      <c r="BY36" s="111"/>
      <c r="BZ36" s="117"/>
      <c r="CA36" s="117">
        <v>0</v>
      </c>
      <c r="CB36" s="115">
        <v>453</v>
      </c>
      <c r="CC36" s="107"/>
      <c r="CD36" s="108">
        <v>3600</v>
      </c>
      <c r="CE36" s="109"/>
      <c r="CF36" s="108"/>
      <c r="CG36" s="107"/>
      <c r="CH36" s="59">
        <v>0</v>
      </c>
      <c r="CI36" s="110">
        <v>0</v>
      </c>
      <c r="CJ36" s="124"/>
      <c r="CK36" s="131">
        <v>421237</v>
      </c>
      <c r="CL36" s="54" t="s">
        <v>212</v>
      </c>
      <c r="CM36" s="100" t="s">
        <v>211</v>
      </c>
      <c r="CN36" s="86">
        <v>0</v>
      </c>
      <c r="CO36" s="86">
        <v>0</v>
      </c>
      <c r="CP36" s="86">
        <v>0</v>
      </c>
      <c r="CQ36" s="86">
        <v>0</v>
      </c>
      <c r="CR36" s="86">
        <v>0</v>
      </c>
      <c r="CS36" s="86">
        <v>0</v>
      </c>
      <c r="CT36" s="86"/>
      <c r="CU36" s="86">
        <v>0</v>
      </c>
      <c r="CV36" s="86">
        <v>0</v>
      </c>
      <c r="CW36" s="96">
        <v>0</v>
      </c>
      <c r="DD36" s="10">
        <v>36</v>
      </c>
      <c r="DE36" s="134">
        <v>0</v>
      </c>
    </row>
    <row r="37" spans="1:109" ht="12.75">
      <c r="A37" s="4"/>
      <c r="B37" s="10">
        <v>37</v>
      </c>
      <c r="C37" s="5" t="s">
        <v>69</v>
      </c>
      <c r="D37" s="5" t="s">
        <v>70</v>
      </c>
      <c r="E37" s="5" t="s">
        <v>135</v>
      </c>
      <c r="F37" s="6" t="s">
        <v>39</v>
      </c>
      <c r="G37" s="12">
        <v>0.3354166666666667</v>
      </c>
      <c r="H37" s="9">
        <v>0.3354166666666667</v>
      </c>
      <c r="I37" s="18">
        <v>0</v>
      </c>
      <c r="J37" s="12">
        <v>0.439583333333333</v>
      </c>
      <c r="K37" s="9">
        <v>0.4388888888888889</v>
      </c>
      <c r="L37" s="18">
        <v>59.99999999997101</v>
      </c>
      <c r="M37" s="9">
        <v>0.45</v>
      </c>
      <c r="N37" s="59">
        <v>0</v>
      </c>
      <c r="O37" s="9">
        <v>0.4625</v>
      </c>
      <c r="P37" s="18">
        <v>0</v>
      </c>
      <c r="Q37" s="12">
        <v>0.47430555555555554</v>
      </c>
      <c r="R37" s="18">
        <v>59.999999999998586</v>
      </c>
      <c r="S37" s="22">
        <v>42.3</v>
      </c>
      <c r="T37" s="22"/>
      <c r="U37" s="98"/>
      <c r="V37" s="12">
        <v>0.5506944444444445</v>
      </c>
      <c r="W37" s="18">
        <v>5.695444116327053E-12</v>
      </c>
      <c r="X37" s="9">
        <v>0.5569444444444445</v>
      </c>
      <c r="Y37" s="9">
        <v>0.5576388888888889</v>
      </c>
      <c r="Z37" s="68">
        <v>0.55875</v>
      </c>
      <c r="AA37" s="68">
        <v>0.0011111111111110628</v>
      </c>
      <c r="AB37" s="68">
        <v>0.5697337962962963</v>
      </c>
      <c r="AC37" s="68">
        <v>0.012094907407407374</v>
      </c>
      <c r="AD37" s="68">
        <v>0.5736689814814815</v>
      </c>
      <c r="AE37" s="68">
        <v>0.016030092592592582</v>
      </c>
      <c r="AF37" s="68">
        <v>0.5787268518518519</v>
      </c>
      <c r="AG37" s="68">
        <v>0.021087962962963003</v>
      </c>
      <c r="AH37" s="69">
        <v>1072</v>
      </c>
      <c r="AI37" s="12">
        <v>0.6125</v>
      </c>
      <c r="AJ37" s="18">
        <v>59.999999999997385</v>
      </c>
      <c r="AK37" s="9">
        <v>0.6166666666666667</v>
      </c>
      <c r="AL37" s="9">
        <v>0.6173611111111111</v>
      </c>
      <c r="AM37" s="68">
        <v>0.619525462962963</v>
      </c>
      <c r="AN37" s="68">
        <v>0.00216435185185182</v>
      </c>
      <c r="AO37" s="22">
        <v>95.99999999999704</v>
      </c>
      <c r="AP37" s="12">
        <v>0.6215277777777778</v>
      </c>
      <c r="AQ37" s="18">
        <v>0</v>
      </c>
      <c r="AR37" s="12">
        <v>0.6409722222222222</v>
      </c>
      <c r="AS37" s="18">
        <v>60.00000000000728</v>
      </c>
      <c r="AT37" s="9">
        <v>0.6430555555555556</v>
      </c>
      <c r="AU37" s="9">
        <v>0.64375</v>
      </c>
      <c r="AV37" s="68">
        <v>0.6501851851851852</v>
      </c>
      <c r="AW37" s="68">
        <v>0.006435185185185155</v>
      </c>
      <c r="AX37" s="68">
        <v>0.6522453703703703</v>
      </c>
      <c r="AY37" s="68">
        <v>0.008495370370370292</v>
      </c>
      <c r="AZ37" s="22">
        <v>206.9999999999904</v>
      </c>
      <c r="BA37" s="12">
        <v>0.6833333333333332</v>
      </c>
      <c r="BB37" s="18">
        <v>0</v>
      </c>
      <c r="BC37" s="12">
        <v>0.7027777777777778</v>
      </c>
      <c r="BD37" s="18">
        <v>1.199040866595169E-12</v>
      </c>
      <c r="BE37" s="9">
        <v>0.7048611111111112</v>
      </c>
      <c r="BF37" s="9">
        <v>0.7055555555555556</v>
      </c>
      <c r="BG37" s="68">
        <v>0.7065740740740741</v>
      </c>
      <c r="BH37" s="68">
        <v>0.0010185185185185297</v>
      </c>
      <c r="BI37" s="68">
        <v>0.7105555555555556</v>
      </c>
      <c r="BJ37" s="68">
        <v>0.005</v>
      </c>
      <c r="BK37" s="68">
        <v>0.7153703703703704</v>
      </c>
      <c r="BL37" s="68">
        <v>0.009814814814814832</v>
      </c>
      <c r="BM37" s="68">
        <v>0.7195023148148149</v>
      </c>
      <c r="BN37" s="68">
        <v>0.013946759259259256</v>
      </c>
      <c r="BO37" s="22">
        <v>357.9999999999992</v>
      </c>
      <c r="BP37" s="12">
        <v>0.7375</v>
      </c>
      <c r="BQ37" s="18">
        <v>59.99999999999979</v>
      </c>
      <c r="BR37" s="53">
        <v>19.7</v>
      </c>
      <c r="BS37" s="18"/>
      <c r="BT37" s="12">
        <v>0.751388888888889</v>
      </c>
      <c r="BU37" s="18">
        <v>0</v>
      </c>
      <c r="BV37" s="12">
        <v>0.7770833333333332</v>
      </c>
      <c r="BW37" s="18">
        <v>0</v>
      </c>
      <c r="BX37" s="12">
        <v>0.78125</v>
      </c>
      <c r="BY37" s="9">
        <v>0.78125</v>
      </c>
      <c r="BZ37" s="68">
        <v>0.7866666666666666</v>
      </c>
      <c r="CA37" s="68">
        <v>0.005416666666666625</v>
      </c>
      <c r="CB37" s="22">
        <v>14.999999999996424</v>
      </c>
      <c r="CC37" s="12">
        <v>0.8236111111111111</v>
      </c>
      <c r="CD37" s="18">
        <v>59.99999999999679</v>
      </c>
      <c r="CE37" s="53">
        <v>39.6</v>
      </c>
      <c r="CF37" s="18">
        <v>60</v>
      </c>
      <c r="CG37" s="12">
        <v>0.8284722222222222</v>
      </c>
      <c r="CH37" s="59">
        <v>0</v>
      </c>
      <c r="CI37" s="54">
        <v>0</v>
      </c>
      <c r="CJ37" s="123"/>
      <c r="CK37" s="101">
        <v>2209.599999999959</v>
      </c>
      <c r="CL37" s="122">
        <v>0.0255740740740736</v>
      </c>
      <c r="CM37" s="100"/>
      <c r="CN37" s="86">
        <v>0.9999999999999765</v>
      </c>
      <c r="CO37" s="86">
        <v>9.492406860545088E-14</v>
      </c>
      <c r="CP37" s="86">
        <v>0</v>
      </c>
      <c r="CQ37" s="86">
        <v>0</v>
      </c>
      <c r="CR37" s="86">
        <v>1.9984014443252818E-14</v>
      </c>
      <c r="CS37" s="86">
        <v>0.9999999999999964</v>
      </c>
      <c r="CT37" s="86"/>
      <c r="CU37" s="86">
        <v>0.9999999999999465</v>
      </c>
      <c r="CV37" s="86">
        <v>1.9999999999999754</v>
      </c>
      <c r="CW37" s="96">
        <v>5.00000000000001</v>
      </c>
      <c r="DD37" s="10">
        <v>37</v>
      </c>
      <c r="DE37" s="134">
        <v>161.6</v>
      </c>
    </row>
    <row r="38" spans="1:109" ht="12.75">
      <c r="A38" s="4"/>
      <c r="B38" s="10">
        <v>40</v>
      </c>
      <c r="C38" s="5" t="s">
        <v>71</v>
      </c>
      <c r="D38" s="5" t="s">
        <v>72</v>
      </c>
      <c r="E38" s="5" t="s">
        <v>122</v>
      </c>
      <c r="F38" s="6" t="s">
        <v>39</v>
      </c>
      <c r="G38" s="12">
        <v>0.3361111111111111</v>
      </c>
      <c r="H38" s="9">
        <v>0.3361111111111111</v>
      </c>
      <c r="I38" s="18">
        <v>0</v>
      </c>
      <c r="J38" s="12">
        <v>0.440277777777778</v>
      </c>
      <c r="K38" s="9">
        <v>0.44027777777777777</v>
      </c>
      <c r="L38" s="18">
        <v>1.9184653865522705E-11</v>
      </c>
      <c r="M38" s="9">
        <v>0.45069444444444445</v>
      </c>
      <c r="N38" s="59">
        <v>0</v>
      </c>
      <c r="O38" s="9">
        <v>0.46319444444444446</v>
      </c>
      <c r="P38" s="18">
        <v>0</v>
      </c>
      <c r="Q38" s="12">
        <v>0.475</v>
      </c>
      <c r="R38" s="18">
        <v>1.199040866595169E-12</v>
      </c>
      <c r="S38" s="22">
        <v>45.9</v>
      </c>
      <c r="T38" s="22"/>
      <c r="U38" s="98"/>
      <c r="V38" s="12">
        <v>0.5604166666666667</v>
      </c>
      <c r="W38" s="18">
        <v>780.000000000003</v>
      </c>
      <c r="X38" s="9">
        <v>0.5638888888888889</v>
      </c>
      <c r="Y38" s="9">
        <v>0.5638888888888889</v>
      </c>
      <c r="Z38" s="68">
        <v>0.5650347222222222</v>
      </c>
      <c r="AA38" s="68">
        <v>0.0011458333333332904</v>
      </c>
      <c r="AB38" s="68">
        <v>0.5731018518518519</v>
      </c>
      <c r="AC38" s="68">
        <v>0.009212962962963034</v>
      </c>
      <c r="AD38" s="68">
        <v>0.5768055555555556</v>
      </c>
      <c r="AE38" s="68">
        <v>0.012916666666666687</v>
      </c>
      <c r="AF38" s="68">
        <v>0.5813194444444444</v>
      </c>
      <c r="AG38" s="68">
        <v>0.017430555555555505</v>
      </c>
      <c r="AH38" s="69">
        <v>181</v>
      </c>
      <c r="AI38" s="12">
        <v>0.6194444444444445</v>
      </c>
      <c r="AJ38" s="18">
        <v>2.398081733190338E-12</v>
      </c>
      <c r="AK38" s="9">
        <v>0.6215277777777778</v>
      </c>
      <c r="AL38" s="9">
        <v>0.6222222222222222</v>
      </c>
      <c r="AM38" s="68">
        <v>0.6246064814814815</v>
      </c>
      <c r="AN38" s="68">
        <v>0.002384259259259225</v>
      </c>
      <c r="AO38" s="22">
        <v>114.99999999999682</v>
      </c>
      <c r="AP38" s="12">
        <v>0.6263888888888889</v>
      </c>
      <c r="AQ38" s="18">
        <v>0</v>
      </c>
      <c r="AR38" s="12">
        <v>0.6465277777777778</v>
      </c>
      <c r="AS38" s="18">
        <v>2.098321516541546E-12</v>
      </c>
      <c r="AT38" s="9">
        <v>0.6486111111111111</v>
      </c>
      <c r="AU38" s="9">
        <v>0.6493055555555556</v>
      </c>
      <c r="AV38" s="68">
        <v>0.656261574074074</v>
      </c>
      <c r="AW38" s="68">
        <v>0.006956018518518459</v>
      </c>
      <c r="AX38" s="68">
        <v>0.659375</v>
      </c>
      <c r="AY38" s="68">
        <v>0.010069444444444464</v>
      </c>
      <c r="AZ38" s="22">
        <v>387.9999999999963</v>
      </c>
      <c r="BA38" s="12">
        <v>0.6847222222222222</v>
      </c>
      <c r="BB38" s="18">
        <v>0</v>
      </c>
      <c r="BC38" s="12">
        <v>0.7083333333333334</v>
      </c>
      <c r="BD38" s="18">
        <v>1.199040866595169E-12</v>
      </c>
      <c r="BE38" s="9">
        <v>0.7111111111111111</v>
      </c>
      <c r="BF38" s="9">
        <v>0.7111111111111111</v>
      </c>
      <c r="BG38" s="68">
        <v>0.7125462962962964</v>
      </c>
      <c r="BH38" s="68">
        <v>0.0014351851851852615</v>
      </c>
      <c r="BI38" s="68">
        <v>0.7177777777777777</v>
      </c>
      <c r="BJ38" s="68">
        <v>0.006666666666666599</v>
      </c>
      <c r="BK38" s="68">
        <v>0.7238194444444445</v>
      </c>
      <c r="BL38" s="68">
        <v>0.012708333333333321</v>
      </c>
      <c r="BM38" s="68">
        <v>0.7290046296296296</v>
      </c>
      <c r="BN38" s="68">
        <v>0.017893518518518503</v>
      </c>
      <c r="BO38" s="22">
        <v>486.99999999999835</v>
      </c>
      <c r="BP38" s="12">
        <v>0.748611111111111</v>
      </c>
      <c r="BQ38" s="18">
        <v>539.9999999999885</v>
      </c>
      <c r="BR38" s="53">
        <v>25.8</v>
      </c>
      <c r="BS38" s="18"/>
      <c r="BT38" s="12">
        <v>0.7625</v>
      </c>
      <c r="BU38" s="18">
        <v>0</v>
      </c>
      <c r="BV38" s="12">
        <v>0.7854166666666668</v>
      </c>
      <c r="BW38" s="18">
        <v>0</v>
      </c>
      <c r="BX38" s="12">
        <v>0.7875</v>
      </c>
      <c r="BY38" s="9">
        <v>0.7875</v>
      </c>
      <c r="BZ38" s="68">
        <v>0.7944097222222223</v>
      </c>
      <c r="CA38" s="68">
        <v>0.006909722222222303</v>
      </c>
      <c r="CB38" s="22">
        <v>144.000000000007</v>
      </c>
      <c r="CC38" s="12">
        <v>0.8291666666666666</v>
      </c>
      <c r="CD38" s="18">
        <v>2.9976021664879227E-12</v>
      </c>
      <c r="CE38" s="53">
        <v>44.6</v>
      </c>
      <c r="CF38" s="18"/>
      <c r="CG38" s="12">
        <v>0.8305555555555556</v>
      </c>
      <c r="CH38" s="59">
        <v>0</v>
      </c>
      <c r="CI38" s="54">
        <v>0</v>
      </c>
      <c r="CJ38" s="123"/>
      <c r="CK38" s="101">
        <v>2751.300000000019</v>
      </c>
      <c r="CL38" s="122">
        <v>0.03184375000000022</v>
      </c>
      <c r="CM38" s="100"/>
      <c r="CN38" s="86">
        <v>0</v>
      </c>
      <c r="CO38" s="86">
        <v>13.00000000000005</v>
      </c>
      <c r="CP38" s="86">
        <v>3.9968028886505635E-14</v>
      </c>
      <c r="CQ38" s="86">
        <v>3.497202527569243E-14</v>
      </c>
      <c r="CR38" s="86">
        <v>1.9984014443252818E-14</v>
      </c>
      <c r="CS38" s="86">
        <v>8.999999999999808</v>
      </c>
      <c r="CT38" s="86"/>
      <c r="CU38" s="86">
        <v>0</v>
      </c>
      <c r="CV38" s="86">
        <v>0</v>
      </c>
      <c r="CW38" s="96">
        <v>21.99999999999995</v>
      </c>
      <c r="DD38" s="10">
        <v>40</v>
      </c>
      <c r="DE38" s="134">
        <v>116.3</v>
      </c>
    </row>
    <row r="39" spans="1:109" ht="25.5">
      <c r="A39" s="4"/>
      <c r="B39" s="10">
        <v>44</v>
      </c>
      <c r="C39" s="5" t="s">
        <v>73</v>
      </c>
      <c r="D39" s="5" t="s">
        <v>74</v>
      </c>
      <c r="E39" s="5" t="s">
        <v>136</v>
      </c>
      <c r="F39" s="6" t="s">
        <v>36</v>
      </c>
      <c r="G39" s="12">
        <v>0.3368055555555556</v>
      </c>
      <c r="H39" s="9">
        <v>0.3368055555555556</v>
      </c>
      <c r="I39" s="18">
        <v>0</v>
      </c>
      <c r="J39" s="12">
        <v>0.440972222222222</v>
      </c>
      <c r="K39" s="9">
        <v>0.44097222222222227</v>
      </c>
      <c r="L39" s="18">
        <v>2.398081733190338E-11</v>
      </c>
      <c r="M39" s="9">
        <v>0.4527777777777778</v>
      </c>
      <c r="N39" s="59">
        <v>0</v>
      </c>
      <c r="O39" s="9">
        <v>0.46319444444444446</v>
      </c>
      <c r="P39" s="18">
        <v>0</v>
      </c>
      <c r="Q39" s="12">
        <v>0.4756944444444444</v>
      </c>
      <c r="R39" s="18">
        <v>5.995204332975845E-12</v>
      </c>
      <c r="S39" s="22">
        <v>43.4</v>
      </c>
      <c r="T39" s="22">
        <v>60</v>
      </c>
      <c r="U39" s="98">
        <v>0</v>
      </c>
      <c r="V39" s="12">
        <v>0.5416666666666666</v>
      </c>
      <c r="W39" s="18">
        <v>900.0000000000007</v>
      </c>
      <c r="X39" s="9">
        <v>0.545138888888889</v>
      </c>
      <c r="Y39" s="9">
        <v>0.5458333333333333</v>
      </c>
      <c r="Z39" s="68">
        <v>0.5470370370370371</v>
      </c>
      <c r="AA39" s="68">
        <v>0.0012037037037038179</v>
      </c>
      <c r="AB39" s="68">
        <v>0.5587152777777779</v>
      </c>
      <c r="AC39" s="68">
        <v>0.01288194444444457</v>
      </c>
      <c r="AD39" s="68">
        <v>0.5632407407407407</v>
      </c>
      <c r="AE39" s="68">
        <v>0.017407407407407427</v>
      </c>
      <c r="AF39" s="68">
        <v>0.568599537037037</v>
      </c>
      <c r="AG39" s="68">
        <v>0.022766203703703747</v>
      </c>
      <c r="AH39" s="69">
        <v>1412.0000000000166</v>
      </c>
      <c r="AI39" s="12">
        <v>0.6013888888888889</v>
      </c>
      <c r="AJ39" s="18">
        <v>2.398081733190338E-12</v>
      </c>
      <c r="AK39" s="9">
        <v>0.6041666666666666</v>
      </c>
      <c r="AL39" s="9">
        <v>0.6041666666666666</v>
      </c>
      <c r="AM39" s="68">
        <v>0.6065625</v>
      </c>
      <c r="AN39" s="68">
        <v>0.0023958333333333748</v>
      </c>
      <c r="AO39" s="22">
        <v>56.000000000003574</v>
      </c>
      <c r="AP39" s="12">
        <v>0.6090277777777778</v>
      </c>
      <c r="AQ39" s="18">
        <v>0</v>
      </c>
      <c r="AR39" s="12">
        <v>0.6284722222222222</v>
      </c>
      <c r="AS39" s="18">
        <v>2.098321516541546E-12</v>
      </c>
      <c r="AT39" s="9">
        <v>0.6305555555555555</v>
      </c>
      <c r="AU39" s="9">
        <v>0.6305555555555555</v>
      </c>
      <c r="AV39" s="68">
        <v>0.6376736111111111</v>
      </c>
      <c r="AW39" s="68">
        <v>0.007118055555555558</v>
      </c>
      <c r="AX39" s="68">
        <v>0.639988425925926</v>
      </c>
      <c r="AY39" s="68">
        <v>0.009432870370370439</v>
      </c>
      <c r="AZ39" s="22">
        <v>287.0000000000061</v>
      </c>
      <c r="BA39" s="12">
        <v>0.6673611111111111</v>
      </c>
      <c r="BB39" s="18">
        <v>0</v>
      </c>
      <c r="BC39" s="12">
        <v>0.6895833333333333</v>
      </c>
      <c r="BD39" s="18">
        <v>1.199040866595169E-12</v>
      </c>
      <c r="BE39" s="9">
        <v>0.69375</v>
      </c>
      <c r="BF39" s="9">
        <v>0.69375</v>
      </c>
      <c r="BG39" s="68">
        <v>0.694837962962963</v>
      </c>
      <c r="BH39" s="68">
        <v>0.001087962962962985</v>
      </c>
      <c r="BI39" s="68">
        <v>0.699212962962963</v>
      </c>
      <c r="BJ39" s="68">
        <v>0.005462962962963003</v>
      </c>
      <c r="BK39" s="68">
        <v>0.7044675925925926</v>
      </c>
      <c r="BL39" s="68">
        <v>0.01071759259259264</v>
      </c>
      <c r="BM39" s="68">
        <v>0.7089236111111111</v>
      </c>
      <c r="BN39" s="68">
        <v>0.015173611111111152</v>
      </c>
      <c r="BO39" s="22">
        <v>81.99999999999801</v>
      </c>
      <c r="BP39" s="12">
        <v>0.7270833333333333</v>
      </c>
      <c r="BQ39" s="18">
        <v>179.99999999999937</v>
      </c>
      <c r="BR39" s="53">
        <v>22.3</v>
      </c>
      <c r="BS39" s="18"/>
      <c r="BT39" s="12">
        <v>0.7430555555555555</v>
      </c>
      <c r="BU39" s="18">
        <v>0</v>
      </c>
      <c r="BV39" s="12"/>
      <c r="BW39" s="112">
        <v>-65220</v>
      </c>
      <c r="BX39" s="12"/>
      <c r="BY39" s="111">
        <v>0.7569444444444445</v>
      </c>
      <c r="BZ39" s="68"/>
      <c r="CA39" s="68"/>
      <c r="CB39" s="22">
        <v>459</v>
      </c>
      <c r="CC39" s="12">
        <v>0.8041666666666667</v>
      </c>
      <c r="CD39" s="18">
        <v>479.9999999999953</v>
      </c>
      <c r="CE39" s="53">
        <v>44.1</v>
      </c>
      <c r="CF39" s="18"/>
      <c r="CG39" s="12">
        <v>0.8090277777777778</v>
      </c>
      <c r="CH39" s="59">
        <v>0</v>
      </c>
      <c r="CI39" s="54">
        <v>0</v>
      </c>
      <c r="CJ39" s="123">
        <v>120</v>
      </c>
      <c r="CK39" s="131">
        <v>-61074.2</v>
      </c>
      <c r="CL39" s="54" t="s">
        <v>212</v>
      </c>
      <c r="CM39" s="100" t="s">
        <v>214</v>
      </c>
      <c r="CN39" s="86">
        <v>0</v>
      </c>
      <c r="CO39" s="86">
        <v>0</v>
      </c>
      <c r="CP39" s="86">
        <v>3.9968028886505635E-14</v>
      </c>
      <c r="CQ39" s="86">
        <v>3.497202527569243E-14</v>
      </c>
      <c r="CR39" s="86">
        <v>1.9984014443252818E-14</v>
      </c>
      <c r="CS39" s="86">
        <v>2.99999999999999</v>
      </c>
      <c r="CT39" s="86"/>
      <c r="CU39" s="86">
        <v>7.999999999999921</v>
      </c>
      <c r="CV39" s="86">
        <v>1.9999999999999754</v>
      </c>
      <c r="CW39" s="96">
        <v>13</v>
      </c>
      <c r="DA39" s="1" t="s">
        <v>205</v>
      </c>
      <c r="DD39" s="10">
        <v>44</v>
      </c>
      <c r="DE39" s="134">
        <v>169.8</v>
      </c>
    </row>
    <row r="40" spans="1:109" ht="25.5">
      <c r="A40" s="4"/>
      <c r="B40" s="10">
        <v>45</v>
      </c>
      <c r="C40" s="5" t="s">
        <v>75</v>
      </c>
      <c r="D40" s="5" t="s">
        <v>76</v>
      </c>
      <c r="E40" s="5" t="s">
        <v>137</v>
      </c>
      <c r="F40" s="6" t="s">
        <v>36</v>
      </c>
      <c r="G40" s="12">
        <v>0.3375</v>
      </c>
      <c r="H40" s="9">
        <v>0.3375</v>
      </c>
      <c r="I40" s="18">
        <v>0</v>
      </c>
      <c r="J40" s="12">
        <v>0.441666666666667</v>
      </c>
      <c r="K40" s="9">
        <v>0.44166666666666665</v>
      </c>
      <c r="L40" s="18">
        <v>2.8776980798284058E-11</v>
      </c>
      <c r="M40" s="9">
        <v>0.45208333333333334</v>
      </c>
      <c r="N40" s="59">
        <v>0</v>
      </c>
      <c r="O40" s="9">
        <v>0.46319444444444446</v>
      </c>
      <c r="P40" s="18">
        <v>0</v>
      </c>
      <c r="Q40" s="12">
        <v>0.4763888888888889</v>
      </c>
      <c r="R40" s="18">
        <v>3.597122599785507E-12</v>
      </c>
      <c r="S40" s="22">
        <v>45.1</v>
      </c>
      <c r="T40" s="22"/>
      <c r="U40" s="98">
        <v>0</v>
      </c>
      <c r="V40" s="12">
        <v>0.5423611111111112</v>
      </c>
      <c r="W40" s="18">
        <v>899.9999999999959</v>
      </c>
      <c r="X40" s="9">
        <v>0.5472222222222222</v>
      </c>
      <c r="Y40" s="9">
        <v>0.5479166666666667</v>
      </c>
      <c r="Z40" s="68">
        <v>0.5489699074074074</v>
      </c>
      <c r="AA40" s="68">
        <v>0.0010532407407406463</v>
      </c>
      <c r="AB40" s="68">
        <v>0.5560416666666667</v>
      </c>
      <c r="AC40" s="68">
        <v>0.008124999999999938</v>
      </c>
      <c r="AD40" s="68">
        <v>0.5595023148148148</v>
      </c>
      <c r="AE40" s="68">
        <v>0.011585648148148109</v>
      </c>
      <c r="AF40" s="68">
        <v>0.5639930555555556</v>
      </c>
      <c r="AG40" s="68">
        <v>0.01607638888888885</v>
      </c>
      <c r="AH40" s="69">
        <v>251.00000000000662</v>
      </c>
      <c r="AI40" s="12">
        <v>0.6034722222222222</v>
      </c>
      <c r="AJ40" s="18">
        <v>7.194245199571014E-12</v>
      </c>
      <c r="AK40" s="9">
        <v>0.60625</v>
      </c>
      <c r="AL40" s="9">
        <v>0.60625</v>
      </c>
      <c r="AM40" s="68">
        <v>0.6085648148148148</v>
      </c>
      <c r="AN40" s="68">
        <v>0.0023148148148148806</v>
      </c>
      <c r="AO40" s="22">
        <v>49.00000000000568</v>
      </c>
      <c r="AP40" s="12">
        <v>0.6104166666666667</v>
      </c>
      <c r="AQ40" s="18">
        <v>0</v>
      </c>
      <c r="AR40" s="12">
        <v>0.6305555555555555</v>
      </c>
      <c r="AS40" s="18">
        <v>2.098321516541546E-12</v>
      </c>
      <c r="AT40" s="9">
        <v>0.6340277777777777</v>
      </c>
      <c r="AU40" s="9">
        <v>0.6340277777777777</v>
      </c>
      <c r="AV40" s="68">
        <v>0.6406712962962963</v>
      </c>
      <c r="AW40" s="68">
        <v>0.006643518518518521</v>
      </c>
      <c r="AX40" s="68">
        <v>0.6427546296296297</v>
      </c>
      <c r="AY40" s="68">
        <v>0.008726851851851958</v>
      </c>
      <c r="AZ40" s="22">
        <v>185.00000000000932</v>
      </c>
      <c r="BA40" s="12">
        <v>0.6701388888888888</v>
      </c>
      <c r="BB40" s="18">
        <v>0</v>
      </c>
      <c r="BC40" s="12">
        <v>0.6930555555555555</v>
      </c>
      <c r="BD40" s="18">
        <v>1.199040866595169E-12</v>
      </c>
      <c r="BE40" s="9">
        <v>0.6958333333333333</v>
      </c>
      <c r="BF40" s="9">
        <v>0.6958333333333333</v>
      </c>
      <c r="BG40" s="68">
        <v>0.6968981481481481</v>
      </c>
      <c r="BH40" s="68">
        <v>0.0010648148148147962</v>
      </c>
      <c r="BI40" s="68">
        <v>0.7010532407407407</v>
      </c>
      <c r="BJ40" s="68">
        <v>0.005219907407407409</v>
      </c>
      <c r="BK40" s="68">
        <v>0.7057407407407408</v>
      </c>
      <c r="BL40" s="68">
        <v>0.009907407407407476</v>
      </c>
      <c r="BM40" s="68">
        <v>0.7096527777777778</v>
      </c>
      <c r="BN40" s="68">
        <v>0.013819444444444495</v>
      </c>
      <c r="BO40" s="22">
        <v>285.99999999998795</v>
      </c>
      <c r="BP40" s="12">
        <v>0.7270833333333333</v>
      </c>
      <c r="BQ40" s="18">
        <v>0</v>
      </c>
      <c r="BR40" s="53">
        <v>21.9</v>
      </c>
      <c r="BS40" s="18"/>
      <c r="BT40" s="12">
        <v>0.7423611111111111</v>
      </c>
      <c r="BU40" s="18">
        <v>0</v>
      </c>
      <c r="BV40" s="12">
        <v>0.7576388888888889</v>
      </c>
      <c r="BW40" s="18">
        <v>0</v>
      </c>
      <c r="BX40" s="12">
        <v>0.7604166666666666</v>
      </c>
      <c r="BY40" s="9">
        <v>0.7618055555555556</v>
      </c>
      <c r="BZ40" s="68">
        <v>0.7674884259259259</v>
      </c>
      <c r="CA40" s="68">
        <v>0.0056828703703702965</v>
      </c>
      <c r="CB40" s="22">
        <v>158.00000000000279</v>
      </c>
      <c r="CC40" s="12">
        <v>0.7993055555555556</v>
      </c>
      <c r="CD40" s="18">
        <v>360.0000000000017</v>
      </c>
      <c r="CE40" s="53">
        <v>44.2</v>
      </c>
      <c r="CF40" s="18"/>
      <c r="CG40" s="12">
        <v>0.8027777777777777</v>
      </c>
      <c r="CH40" s="59">
        <v>0</v>
      </c>
      <c r="CI40" s="54">
        <v>0</v>
      </c>
      <c r="CJ40" s="123">
        <v>120</v>
      </c>
      <c r="CK40" s="101">
        <v>2420.2000000000503</v>
      </c>
      <c r="CL40" s="122">
        <v>0.028011574074074657</v>
      </c>
      <c r="CM40" s="100"/>
      <c r="CN40" s="86">
        <v>5.995204332975845E-14</v>
      </c>
      <c r="CO40" s="86">
        <v>0</v>
      </c>
      <c r="CP40" s="86">
        <v>0</v>
      </c>
      <c r="CQ40" s="86">
        <v>3.497202527569243E-14</v>
      </c>
      <c r="CR40" s="86">
        <v>1.9984014443252818E-14</v>
      </c>
      <c r="CS40" s="86">
        <v>0</v>
      </c>
      <c r="CT40" s="86"/>
      <c r="CU40" s="86">
        <v>0</v>
      </c>
      <c r="CV40" s="86">
        <v>0</v>
      </c>
      <c r="CW40" s="96">
        <v>1.149080830487037E-13</v>
      </c>
      <c r="DD40" s="10">
        <v>45</v>
      </c>
      <c r="DE40" s="134">
        <v>111.2</v>
      </c>
    </row>
    <row r="41" spans="1:109" ht="25.5">
      <c r="A41" s="4"/>
      <c r="B41" s="10">
        <v>46</v>
      </c>
      <c r="C41" s="5" t="s">
        <v>77</v>
      </c>
      <c r="D41" s="5" t="s">
        <v>78</v>
      </c>
      <c r="E41" s="5" t="s">
        <v>223</v>
      </c>
      <c r="F41" s="6" t="s">
        <v>36</v>
      </c>
      <c r="G41" s="12">
        <v>0.33819444444444446</v>
      </c>
      <c r="H41" s="9">
        <v>0.33819444444444446</v>
      </c>
      <c r="I41" s="18">
        <v>0</v>
      </c>
      <c r="J41" s="12">
        <v>0.442361111111111</v>
      </c>
      <c r="K41" s="9">
        <v>0.44236111111111115</v>
      </c>
      <c r="L41" s="18">
        <v>1.4388490399142029E-11</v>
      </c>
      <c r="M41" s="9">
        <v>0.45416666666666666</v>
      </c>
      <c r="N41" s="59">
        <v>0</v>
      </c>
      <c r="O41" s="9">
        <v>0.46527777777777773</v>
      </c>
      <c r="P41" s="18">
        <v>0</v>
      </c>
      <c r="Q41" s="12">
        <v>0.4770833333333333</v>
      </c>
      <c r="R41" s="18">
        <v>5.995204332975845E-12</v>
      </c>
      <c r="S41" s="22">
        <v>49</v>
      </c>
      <c r="T41" s="22"/>
      <c r="U41" s="98"/>
      <c r="V41" s="12">
        <v>0.5534722222222223</v>
      </c>
      <c r="W41" s="18">
        <v>5.695444116327053E-12</v>
      </c>
      <c r="X41" s="9">
        <v>0.5576388888888889</v>
      </c>
      <c r="Y41" s="9">
        <v>0.5583333333333333</v>
      </c>
      <c r="Z41" s="68">
        <v>0.5595833333333333</v>
      </c>
      <c r="AA41" s="68">
        <v>0.0012499999999999734</v>
      </c>
      <c r="AB41" s="68">
        <v>0.568599537037037</v>
      </c>
      <c r="AC41" s="68">
        <v>0.01026620370370368</v>
      </c>
      <c r="AD41" s="68">
        <v>0.5727083333333333</v>
      </c>
      <c r="AE41" s="68">
        <v>0.014374999999999916</v>
      </c>
      <c r="AF41" s="68">
        <v>0.577650462962963</v>
      </c>
      <c r="AG41" s="68">
        <v>0.019317129629629615</v>
      </c>
      <c r="AH41" s="69">
        <v>629.9999999999868</v>
      </c>
      <c r="AI41" s="12">
        <v>0.611111111111111</v>
      </c>
      <c r="AJ41" s="18">
        <v>240.00000000000634</v>
      </c>
      <c r="AK41" s="9">
        <v>0.6145833333333334</v>
      </c>
      <c r="AL41" s="9">
        <v>0.6159722222222223</v>
      </c>
      <c r="AM41" s="68">
        <v>0.618738425925926</v>
      </c>
      <c r="AN41" s="68">
        <v>0.002766203703703729</v>
      </c>
      <c r="AO41" s="22">
        <v>208.00000000000173</v>
      </c>
      <c r="AP41" s="12">
        <v>0.6201388888888889</v>
      </c>
      <c r="AQ41" s="18">
        <v>0</v>
      </c>
      <c r="AR41" s="12">
        <v>0.6368055555555555</v>
      </c>
      <c r="AS41" s="18">
        <v>300.0000000000064</v>
      </c>
      <c r="AT41" s="9">
        <v>0.6395833333333333</v>
      </c>
      <c r="AU41" s="9">
        <v>0.6409722222222222</v>
      </c>
      <c r="AV41" s="68">
        <v>0.6482175925925926</v>
      </c>
      <c r="AW41" s="68">
        <v>0.00724537037037043</v>
      </c>
      <c r="AX41" s="68">
        <v>0.6505787037037037</v>
      </c>
      <c r="AY41" s="68">
        <v>0.009606481481481577</v>
      </c>
      <c r="AZ41" s="22">
        <v>433.0000000000129</v>
      </c>
      <c r="BA41" s="12">
        <v>0.6756944444444444</v>
      </c>
      <c r="BB41" s="18">
        <v>0</v>
      </c>
      <c r="BC41" s="12">
        <v>0.6979166666666666</v>
      </c>
      <c r="BD41" s="18">
        <v>179.99999999999815</v>
      </c>
      <c r="BE41" s="9">
        <v>0.7006944444444444</v>
      </c>
      <c r="BF41" s="9">
        <v>0.7006944444444444</v>
      </c>
      <c r="BG41" s="68">
        <v>0.7018981481481482</v>
      </c>
      <c r="BH41" s="68">
        <v>0.0012037037037038179</v>
      </c>
      <c r="BI41" s="68">
        <v>0.7066435185185185</v>
      </c>
      <c r="BJ41" s="68">
        <v>0.005949074074074079</v>
      </c>
      <c r="BK41" s="68">
        <v>0.7119328703703703</v>
      </c>
      <c r="BL41" s="68">
        <v>0.011238425925925943</v>
      </c>
      <c r="BM41" s="68">
        <v>0.7161921296296296</v>
      </c>
      <c r="BN41" s="68">
        <v>0.01549768518518524</v>
      </c>
      <c r="BO41" s="22">
        <v>77.0000000000156</v>
      </c>
      <c r="BP41" s="12">
        <v>0.7333333333333334</v>
      </c>
      <c r="BQ41" s="18">
        <v>120.00000000000917</v>
      </c>
      <c r="BR41" s="53">
        <v>25.4</v>
      </c>
      <c r="BS41" s="18"/>
      <c r="BT41" s="12">
        <v>0.7569444444444445</v>
      </c>
      <c r="BU41" s="18">
        <v>0</v>
      </c>
      <c r="BV41" s="12">
        <v>0.7888888888888889</v>
      </c>
      <c r="BW41" s="18">
        <v>0</v>
      </c>
      <c r="BX41" s="12">
        <v>0.7909722222222223</v>
      </c>
      <c r="BY41" s="9">
        <v>0.7909722222222223</v>
      </c>
      <c r="BZ41" s="68">
        <v>0.7970717592592593</v>
      </c>
      <c r="CA41" s="68">
        <v>0.006099537037037028</v>
      </c>
      <c r="CB41" s="22">
        <v>73.99999999999925</v>
      </c>
      <c r="CC41" s="12">
        <v>0.8319444444444444</v>
      </c>
      <c r="CD41" s="18">
        <v>60.00000000001238</v>
      </c>
      <c r="CE41" s="53">
        <v>52.1</v>
      </c>
      <c r="CF41" s="18">
        <v>20</v>
      </c>
      <c r="CG41" s="12">
        <v>0.8340277777777777</v>
      </c>
      <c r="CH41" s="59">
        <v>0</v>
      </c>
      <c r="CI41" s="54">
        <v>0</v>
      </c>
      <c r="CJ41" s="123"/>
      <c r="CK41" s="101">
        <v>2648.5000000000678</v>
      </c>
      <c r="CL41" s="122">
        <v>0.03065393518518597</v>
      </c>
      <c r="CM41" s="100"/>
      <c r="CN41" s="86">
        <v>0</v>
      </c>
      <c r="CO41" s="86">
        <v>9.492406860545088E-14</v>
      </c>
      <c r="CP41" s="86">
        <v>0</v>
      </c>
      <c r="CQ41" s="86">
        <v>0</v>
      </c>
      <c r="CR41" s="86">
        <v>0</v>
      </c>
      <c r="CS41" s="86">
        <v>2.0000000000001528</v>
      </c>
      <c r="CT41" s="86"/>
      <c r="CU41" s="86">
        <v>0</v>
      </c>
      <c r="CV41" s="86">
        <v>0</v>
      </c>
      <c r="CW41" s="96">
        <v>2.000000000000248</v>
      </c>
      <c r="DD41" s="10">
        <v>46</v>
      </c>
      <c r="DE41" s="134">
        <v>146.5</v>
      </c>
    </row>
    <row r="42" spans="1:109" ht="25.5">
      <c r="A42" s="4"/>
      <c r="B42" s="10">
        <v>47</v>
      </c>
      <c r="C42" s="5" t="s">
        <v>79</v>
      </c>
      <c r="D42" s="5" t="s">
        <v>80</v>
      </c>
      <c r="E42" s="5" t="s">
        <v>138</v>
      </c>
      <c r="F42" s="6" t="s">
        <v>36</v>
      </c>
      <c r="G42" s="12">
        <v>0.33888888888888885</v>
      </c>
      <c r="H42" s="111"/>
      <c r="I42" s="112">
        <v>-29280</v>
      </c>
      <c r="J42" s="113">
        <v>0.443055555555556</v>
      </c>
      <c r="K42" s="111"/>
      <c r="L42" s="112">
        <v>38280</v>
      </c>
      <c r="M42" s="111"/>
      <c r="N42" s="114">
        <v>600</v>
      </c>
      <c r="O42" s="111"/>
      <c r="P42" s="112">
        <v>1080</v>
      </c>
      <c r="Q42" s="113"/>
      <c r="R42" s="112">
        <v>3000</v>
      </c>
      <c r="S42" s="115"/>
      <c r="T42" s="115"/>
      <c r="U42" s="116"/>
      <c r="V42" s="113"/>
      <c r="W42" s="112">
        <v>6600</v>
      </c>
      <c r="X42" s="111"/>
      <c r="Y42" s="111"/>
      <c r="Z42" s="117">
        <v>0.5610532407407408</v>
      </c>
      <c r="AA42" s="117">
        <v>0.5610532407407408</v>
      </c>
      <c r="AB42" s="117">
        <v>0.570787037037037</v>
      </c>
      <c r="AC42" s="117">
        <v>0.570787037037037</v>
      </c>
      <c r="AD42" s="117">
        <v>0.5750810185185186</v>
      </c>
      <c r="AE42" s="117">
        <v>0.5750810185185186</v>
      </c>
      <c r="AF42" s="117"/>
      <c r="AG42" s="117">
        <v>0</v>
      </c>
      <c r="AH42" s="118">
        <v>146898</v>
      </c>
      <c r="AI42" s="113"/>
      <c r="AJ42" s="112">
        <v>4800</v>
      </c>
      <c r="AK42" s="111"/>
      <c r="AL42" s="111"/>
      <c r="AM42" s="117"/>
      <c r="AN42" s="117">
        <v>0</v>
      </c>
      <c r="AO42" s="115">
        <v>151</v>
      </c>
      <c r="AP42" s="113"/>
      <c r="AQ42" s="112">
        <v>300</v>
      </c>
      <c r="AR42" s="113"/>
      <c r="AS42" s="112">
        <v>2100</v>
      </c>
      <c r="AT42" s="111"/>
      <c r="AU42" s="111"/>
      <c r="AV42" s="117">
        <v>0.6492708333333334</v>
      </c>
      <c r="AW42" s="117">
        <v>0.6492708333333334</v>
      </c>
      <c r="AX42" s="117"/>
      <c r="AY42" s="117">
        <v>0</v>
      </c>
      <c r="AZ42" s="115">
        <v>56258</v>
      </c>
      <c r="BA42" s="113"/>
      <c r="BB42" s="112">
        <v>2460</v>
      </c>
      <c r="BC42" s="113"/>
      <c r="BD42" s="112">
        <v>5100</v>
      </c>
      <c r="BE42" s="111"/>
      <c r="BF42" s="111"/>
      <c r="BG42" s="117">
        <v>0.7038310185185185</v>
      </c>
      <c r="BH42" s="117">
        <v>0.7038310185185185</v>
      </c>
      <c r="BI42" s="117">
        <v>0.7085300925925927</v>
      </c>
      <c r="BJ42" s="117">
        <v>0.7085300925925927</v>
      </c>
      <c r="BK42" s="117">
        <v>0.7138541666666667</v>
      </c>
      <c r="BL42" s="117">
        <v>0.7138541666666667</v>
      </c>
      <c r="BM42" s="117"/>
      <c r="BN42" s="117">
        <v>0</v>
      </c>
      <c r="BO42" s="115">
        <v>183468</v>
      </c>
      <c r="BP42" s="113"/>
      <c r="BQ42" s="112">
        <v>2700</v>
      </c>
      <c r="BR42" s="53">
        <v>18.2</v>
      </c>
      <c r="BS42" s="18">
        <v>60</v>
      </c>
      <c r="BT42" s="113"/>
      <c r="BU42" s="18">
        <v>1080</v>
      </c>
      <c r="BV42" s="113"/>
      <c r="BW42" s="112">
        <v>-2400</v>
      </c>
      <c r="BX42" s="113"/>
      <c r="BY42" s="111"/>
      <c r="BZ42" s="117"/>
      <c r="CA42" s="117">
        <v>0</v>
      </c>
      <c r="CB42" s="115">
        <v>453</v>
      </c>
      <c r="CC42" s="107"/>
      <c r="CD42" s="108">
        <v>3600</v>
      </c>
      <c r="CE42" s="109"/>
      <c r="CF42" s="108"/>
      <c r="CG42" s="107"/>
      <c r="CH42" s="59">
        <v>0</v>
      </c>
      <c r="CI42" s="110">
        <v>0</v>
      </c>
      <c r="CJ42" s="123">
        <v>120</v>
      </c>
      <c r="CK42" s="131">
        <v>425106.2</v>
      </c>
      <c r="CL42" s="54" t="s">
        <v>212</v>
      </c>
      <c r="CM42" s="100" t="s">
        <v>211</v>
      </c>
      <c r="CN42" s="86">
        <v>0</v>
      </c>
      <c r="CO42" s="86">
        <v>0</v>
      </c>
      <c r="CP42" s="86">
        <v>0</v>
      </c>
      <c r="CQ42" s="86">
        <v>0</v>
      </c>
      <c r="CR42" s="86">
        <v>0</v>
      </c>
      <c r="CS42" s="86">
        <v>0</v>
      </c>
      <c r="CT42" s="86"/>
      <c r="CU42" s="86">
        <v>0</v>
      </c>
      <c r="CV42" s="86">
        <v>0</v>
      </c>
      <c r="CW42" s="96">
        <v>0</v>
      </c>
      <c r="DD42" s="10">
        <v>47</v>
      </c>
      <c r="DE42" s="134">
        <v>78.2</v>
      </c>
    </row>
    <row r="43" spans="1:109" ht="25.5">
      <c r="A43" s="4"/>
      <c r="B43" s="10">
        <v>50</v>
      </c>
      <c r="C43" s="5" t="s">
        <v>81</v>
      </c>
      <c r="D43" s="5" t="s">
        <v>82</v>
      </c>
      <c r="E43" s="5" t="s">
        <v>118</v>
      </c>
      <c r="F43" s="6" t="s">
        <v>36</v>
      </c>
      <c r="G43" s="12">
        <v>0.33958333333333335</v>
      </c>
      <c r="H43" s="9">
        <v>0.33958333333333335</v>
      </c>
      <c r="I43" s="18">
        <v>0</v>
      </c>
      <c r="J43" s="12">
        <v>0.44375</v>
      </c>
      <c r="K43" s="9">
        <v>0.44375</v>
      </c>
      <c r="L43" s="18">
        <v>0</v>
      </c>
      <c r="M43" s="9">
        <v>0.4548611111111111</v>
      </c>
      <c r="N43" s="59">
        <v>0</v>
      </c>
      <c r="O43" s="9">
        <v>0.46527777777777773</v>
      </c>
      <c r="P43" s="18">
        <v>0</v>
      </c>
      <c r="Q43" s="12">
        <v>0.4784722222222222</v>
      </c>
      <c r="R43" s="18">
        <v>1.199040866595169E-12</v>
      </c>
      <c r="S43" s="22">
        <v>45.7</v>
      </c>
      <c r="T43" s="22"/>
      <c r="U43" s="98"/>
      <c r="V43" s="12">
        <v>0.5444444444444444</v>
      </c>
      <c r="W43" s="18">
        <v>900.0000000000007</v>
      </c>
      <c r="X43" s="9">
        <v>0.548611111111111</v>
      </c>
      <c r="Y43" s="9">
        <v>0.5493055555555556</v>
      </c>
      <c r="Z43" s="68">
        <v>0.5505092592592592</v>
      </c>
      <c r="AA43" s="68">
        <v>0.0012037037037035958</v>
      </c>
      <c r="AB43" s="68">
        <v>0.5588541666666667</v>
      </c>
      <c r="AC43" s="68">
        <v>0.00954861111111105</v>
      </c>
      <c r="AD43" s="68">
        <v>0.5633564814814814</v>
      </c>
      <c r="AE43" s="68">
        <v>0.014050925925925828</v>
      </c>
      <c r="AF43" s="68">
        <v>0.5660300925925926</v>
      </c>
      <c r="AG43" s="68">
        <v>0.016724537037037024</v>
      </c>
      <c r="AH43" s="69">
        <v>311.99999999998505</v>
      </c>
      <c r="AI43" s="12">
        <v>0.6048611111111112</v>
      </c>
      <c r="AJ43" s="18">
        <v>2.398081733190338E-12</v>
      </c>
      <c r="AK43" s="9">
        <v>0.607638888888889</v>
      </c>
      <c r="AL43" s="9">
        <v>0.607638888888889</v>
      </c>
      <c r="AM43" s="68">
        <v>0.6101736111111111</v>
      </c>
      <c r="AN43" s="68">
        <v>0.0025347222222221744</v>
      </c>
      <c r="AO43" s="22">
        <v>67.99999999999586</v>
      </c>
      <c r="AP43" s="12">
        <v>0.6118055555555556</v>
      </c>
      <c r="AQ43" s="18">
        <v>0</v>
      </c>
      <c r="AR43" s="12">
        <v>0.6319444444444444</v>
      </c>
      <c r="AS43" s="18">
        <v>7.494005416219807E-12</v>
      </c>
      <c r="AT43" s="9">
        <v>0.6347222222222222</v>
      </c>
      <c r="AU43" s="9">
        <v>0.6347222222222222</v>
      </c>
      <c r="AV43" s="68">
        <v>0.6420717592592592</v>
      </c>
      <c r="AW43" s="68">
        <v>0.007349537037037002</v>
      </c>
      <c r="AX43" s="68">
        <v>0.6443171296296296</v>
      </c>
      <c r="AY43" s="68">
        <v>0.009594907407407427</v>
      </c>
      <c r="AZ43" s="22">
        <v>320.99999999999864</v>
      </c>
      <c r="BA43" s="12">
        <v>0.6708333333333334</v>
      </c>
      <c r="BB43" s="18">
        <v>0</v>
      </c>
      <c r="BC43" s="12">
        <v>0.69375</v>
      </c>
      <c r="BD43" s="18">
        <v>1.199040866595169E-12</v>
      </c>
      <c r="BE43" s="9">
        <v>0.6965277777777777</v>
      </c>
      <c r="BF43" s="9">
        <v>0.6965277777777777</v>
      </c>
      <c r="BG43" s="68">
        <v>0.6977199074074073</v>
      </c>
      <c r="BH43" s="68">
        <v>0.001192129629629557</v>
      </c>
      <c r="BI43" s="68">
        <v>0.7019791666666667</v>
      </c>
      <c r="BJ43" s="68">
        <v>0.005451388888888964</v>
      </c>
      <c r="BK43" s="68">
        <v>0.7069444444444444</v>
      </c>
      <c r="BL43" s="68">
        <v>0.01041666666666663</v>
      </c>
      <c r="BM43" s="68">
        <v>0.7113425925925926</v>
      </c>
      <c r="BN43" s="68">
        <v>0.014814814814814836</v>
      </c>
      <c r="BO43" s="22">
        <v>146.99999999998857</v>
      </c>
      <c r="BP43" s="12">
        <v>0.7277777777777777</v>
      </c>
      <c r="BQ43" s="18">
        <v>0</v>
      </c>
      <c r="BR43" s="53">
        <v>21.3</v>
      </c>
      <c r="BS43" s="18"/>
      <c r="BT43" s="12"/>
      <c r="BU43" s="18">
        <v>63960</v>
      </c>
      <c r="BV43" s="12">
        <v>0.7708333333333334</v>
      </c>
      <c r="BW43" s="18">
        <v>0</v>
      </c>
      <c r="BX43" s="12">
        <v>0.7729166666666667</v>
      </c>
      <c r="BY43" s="9">
        <v>0.7729166666666667</v>
      </c>
      <c r="BZ43" s="68">
        <v>0.7786226851851853</v>
      </c>
      <c r="CA43" s="68">
        <v>0.005706018518518596</v>
      </c>
      <c r="CB43" s="22">
        <v>40.00000000000673</v>
      </c>
      <c r="CC43" s="12">
        <v>0.8222222222222223</v>
      </c>
      <c r="CD43" s="18">
        <v>660.0000000000042</v>
      </c>
      <c r="CE43" s="53">
        <v>42.7</v>
      </c>
      <c r="CF43" s="18"/>
      <c r="CG43" s="12">
        <v>0.8277777777777778</v>
      </c>
      <c r="CH43" s="59">
        <v>0</v>
      </c>
      <c r="CI43" s="54">
        <v>0</v>
      </c>
      <c r="CJ43" s="123">
        <v>120</v>
      </c>
      <c r="CK43" s="101">
        <v>2677.699999999992</v>
      </c>
      <c r="CL43" s="122">
        <v>0.030991898148148057</v>
      </c>
      <c r="CM43" s="100"/>
      <c r="CN43" s="86">
        <v>0</v>
      </c>
      <c r="CO43" s="86">
        <v>0</v>
      </c>
      <c r="CP43" s="86">
        <v>3.9968028886505635E-14</v>
      </c>
      <c r="CQ43" s="86">
        <v>0</v>
      </c>
      <c r="CR43" s="86">
        <v>1.9984014443252818E-14</v>
      </c>
      <c r="CS43" s="86">
        <v>0</v>
      </c>
      <c r="CT43" s="86"/>
      <c r="CU43" s="86">
        <v>11.00000000000007</v>
      </c>
      <c r="CV43" s="86">
        <v>2.999999999999972</v>
      </c>
      <c r="CW43" s="96">
        <v>14.000000000000101</v>
      </c>
      <c r="DD43" s="10">
        <v>50</v>
      </c>
      <c r="DE43" s="134">
        <v>109.7</v>
      </c>
    </row>
    <row r="44" spans="1:109" ht="12.75">
      <c r="A44" s="4"/>
      <c r="B44" s="10">
        <v>55</v>
      </c>
      <c r="C44" s="5" t="s">
        <v>83</v>
      </c>
      <c r="D44" s="5" t="s">
        <v>84</v>
      </c>
      <c r="E44" s="5" t="s">
        <v>134</v>
      </c>
      <c r="F44" s="6" t="s">
        <v>39</v>
      </c>
      <c r="G44" s="12">
        <v>0.34027777777777773</v>
      </c>
      <c r="H44" s="9">
        <v>0.34027777777777773</v>
      </c>
      <c r="I44" s="18">
        <v>0</v>
      </c>
      <c r="J44" s="12">
        <v>0.444444444444444</v>
      </c>
      <c r="K44" s="9">
        <v>0.4444444444444444</v>
      </c>
      <c r="L44" s="18">
        <v>3.836930773104541E-11</v>
      </c>
      <c r="M44" s="9">
        <v>0.4548611111111111</v>
      </c>
      <c r="N44" s="59">
        <v>0</v>
      </c>
      <c r="O44" s="9">
        <v>0.4666666666666666</v>
      </c>
      <c r="P44" s="18">
        <v>0</v>
      </c>
      <c r="Q44" s="12">
        <v>0.4791666666666667</v>
      </c>
      <c r="R44" s="18">
        <v>3.597122599785507E-12</v>
      </c>
      <c r="S44" s="22">
        <v>49.2</v>
      </c>
      <c r="T44" s="22"/>
      <c r="U44" s="98"/>
      <c r="V44" s="12">
        <v>0.545138888888889</v>
      </c>
      <c r="W44" s="18">
        <v>899.9999999999959</v>
      </c>
      <c r="X44" s="9">
        <v>0.55</v>
      </c>
      <c r="Y44" s="9">
        <v>0.5506944444444445</v>
      </c>
      <c r="Z44" s="68">
        <v>0.5524074074074073</v>
      </c>
      <c r="AA44" s="68">
        <v>0.0017129629629628607</v>
      </c>
      <c r="AB44" s="68">
        <v>0.5631018518518519</v>
      </c>
      <c r="AC44" s="68">
        <v>0.012407407407407423</v>
      </c>
      <c r="AD44" s="68">
        <v>0.568761574074074</v>
      </c>
      <c r="AE44" s="68">
        <v>0.01806712962962953</v>
      </c>
      <c r="AF44" s="68">
        <v>0.57375</v>
      </c>
      <c r="AG44" s="68">
        <v>0.023055555555555496</v>
      </c>
      <c r="AH44" s="69">
        <v>1496.9999999999786</v>
      </c>
      <c r="AI44" s="12">
        <v>0.60625</v>
      </c>
      <c r="AJ44" s="18">
        <v>7.194245199571014E-12</v>
      </c>
      <c r="AK44" s="9">
        <v>0.6097222222222222</v>
      </c>
      <c r="AL44" s="9">
        <v>0.6097222222222222</v>
      </c>
      <c r="AM44" s="68">
        <v>0.6127314814814815</v>
      </c>
      <c r="AN44" s="68">
        <v>0.0030092592592593226</v>
      </c>
      <c r="AO44" s="22">
        <v>109.00000000000547</v>
      </c>
      <c r="AP44" s="12">
        <v>0.6145833333333334</v>
      </c>
      <c r="AQ44" s="18">
        <v>0</v>
      </c>
      <c r="AR44" s="12">
        <v>0.6340277777777777</v>
      </c>
      <c r="AS44" s="18">
        <v>2.098321516541546E-12</v>
      </c>
      <c r="AT44" s="9">
        <v>0.6375</v>
      </c>
      <c r="AU44" s="9">
        <v>0.6375</v>
      </c>
      <c r="AV44" s="68">
        <v>0.6459490740740741</v>
      </c>
      <c r="AW44" s="68">
        <v>0.008449074074074137</v>
      </c>
      <c r="AX44" s="68">
        <v>0.648888888888889</v>
      </c>
      <c r="AY44" s="68">
        <v>0.011388888888889004</v>
      </c>
      <c r="AZ44" s="22">
        <v>571.0000000000153</v>
      </c>
      <c r="BA44" s="12"/>
      <c r="BB44" s="112">
        <v>57540</v>
      </c>
      <c r="BC44" s="12">
        <v>0.6986111111111111</v>
      </c>
      <c r="BD44" s="18">
        <v>180.00000000000057</v>
      </c>
      <c r="BE44" s="9">
        <v>0.7013888888888888</v>
      </c>
      <c r="BF44" s="9">
        <v>0.7013888888888888</v>
      </c>
      <c r="BG44" s="68">
        <v>0.7026041666666667</v>
      </c>
      <c r="BH44" s="68">
        <v>0.0012152777777778567</v>
      </c>
      <c r="BI44" s="68">
        <v>0.7075347222222222</v>
      </c>
      <c r="BJ44" s="68">
        <v>0.006145833333333406</v>
      </c>
      <c r="BK44" s="68">
        <v>0.7133217592592592</v>
      </c>
      <c r="BL44" s="68">
        <v>0.011932870370370385</v>
      </c>
      <c r="BM44" s="68">
        <v>0.7183333333333333</v>
      </c>
      <c r="BN44" s="68">
        <v>0.01694444444444443</v>
      </c>
      <c r="BO44" s="22">
        <v>274.000000000013</v>
      </c>
      <c r="BP44" s="12">
        <v>0.7368055555555556</v>
      </c>
      <c r="BQ44" s="18">
        <v>360.0000000000083</v>
      </c>
      <c r="BR44" s="53">
        <v>21.5</v>
      </c>
      <c r="BS44" s="18"/>
      <c r="BT44" s="12"/>
      <c r="BU44" s="18">
        <v>64740</v>
      </c>
      <c r="BV44" s="12">
        <v>0.7763888888888889</v>
      </c>
      <c r="BW44" s="18">
        <v>0</v>
      </c>
      <c r="BX44" s="12">
        <v>0.7805555555555556</v>
      </c>
      <c r="BY44" s="9">
        <v>0.7805555555555556</v>
      </c>
      <c r="BZ44" s="68">
        <v>0.7869328703703703</v>
      </c>
      <c r="CA44" s="68">
        <v>0.0063773148148147385</v>
      </c>
      <c r="CB44" s="22">
        <v>97.9999999999934</v>
      </c>
      <c r="CC44" s="12">
        <v>0.8222222222222223</v>
      </c>
      <c r="CD44" s="18">
        <v>6.59472476627343E-12</v>
      </c>
      <c r="CE44" s="53">
        <v>46.9</v>
      </c>
      <c r="CF44" s="18"/>
      <c r="CG44" s="12">
        <v>0.8256944444444444</v>
      </c>
      <c r="CH44" s="59">
        <v>0</v>
      </c>
      <c r="CI44" s="54">
        <v>0</v>
      </c>
      <c r="CJ44" s="123"/>
      <c r="CK44" s="101">
        <v>4286.600000000065</v>
      </c>
      <c r="CL44" s="122">
        <v>0.04961342592592668</v>
      </c>
      <c r="CM44" s="100"/>
      <c r="CN44" s="86">
        <v>5.995204332975845E-14</v>
      </c>
      <c r="CO44" s="86">
        <v>0</v>
      </c>
      <c r="CP44" s="86">
        <v>0</v>
      </c>
      <c r="CQ44" s="86">
        <v>3.497202527569243E-14</v>
      </c>
      <c r="CR44" s="86">
        <v>3.0000000000000093</v>
      </c>
      <c r="CS44" s="86">
        <v>6.0000000000001386</v>
      </c>
      <c r="CT44" s="86"/>
      <c r="CU44" s="86">
        <v>1.099120794378905E-13</v>
      </c>
      <c r="CV44" s="86">
        <v>0</v>
      </c>
      <c r="CW44" s="96">
        <v>9.000000000000353</v>
      </c>
      <c r="DD44" s="10">
        <v>55</v>
      </c>
      <c r="DE44" s="134">
        <v>117.6</v>
      </c>
    </row>
    <row r="45" spans="1:109" ht="12.75">
      <c r="A45" s="4"/>
      <c r="B45" s="10">
        <v>56</v>
      </c>
      <c r="C45" s="5" t="s">
        <v>85</v>
      </c>
      <c r="D45" s="5" t="s">
        <v>86</v>
      </c>
      <c r="E45" s="5" t="s">
        <v>218</v>
      </c>
      <c r="F45" s="6" t="s">
        <v>39</v>
      </c>
      <c r="G45" s="12">
        <v>0.34097222222222223</v>
      </c>
      <c r="H45" s="9">
        <v>0.34097222222222223</v>
      </c>
      <c r="I45" s="18">
        <v>0</v>
      </c>
      <c r="J45" s="12">
        <v>0.445138888888889</v>
      </c>
      <c r="K45" s="9">
        <v>0.4451388888888889</v>
      </c>
      <c r="L45" s="18">
        <v>4.796163466380676E-12</v>
      </c>
      <c r="M45" s="9">
        <v>0.4527777777777778</v>
      </c>
      <c r="N45" s="59">
        <v>0</v>
      </c>
      <c r="O45" s="9">
        <v>0.4666666666666666</v>
      </c>
      <c r="P45" s="18">
        <v>0</v>
      </c>
      <c r="Q45" s="12">
        <v>0.4798611111111111</v>
      </c>
      <c r="R45" s="18">
        <v>1.199040866595169E-12</v>
      </c>
      <c r="S45" s="22">
        <v>44</v>
      </c>
      <c r="T45" s="22"/>
      <c r="U45" s="98">
        <v>0</v>
      </c>
      <c r="V45" s="12">
        <v>0.5458333333333333</v>
      </c>
      <c r="W45" s="18">
        <v>900.0000000000055</v>
      </c>
      <c r="X45" s="9">
        <v>0.5506944444444445</v>
      </c>
      <c r="Y45" s="9">
        <v>0.5513888888888888</v>
      </c>
      <c r="Z45" s="68">
        <v>0.5524421296296297</v>
      </c>
      <c r="AA45" s="68">
        <v>0.0010532407407408684</v>
      </c>
      <c r="AB45" s="68">
        <v>0.5596875</v>
      </c>
      <c r="AC45" s="68">
        <v>0.008298611111111187</v>
      </c>
      <c r="AD45" s="68">
        <v>0.5631828703703704</v>
      </c>
      <c r="AE45" s="68">
        <v>0.011793981481481586</v>
      </c>
      <c r="AF45" s="68">
        <v>0.5679976851851852</v>
      </c>
      <c r="AG45" s="68">
        <v>0.016608796296296413</v>
      </c>
      <c r="AH45" s="69">
        <v>263.99999999999585</v>
      </c>
      <c r="AI45" s="12">
        <v>0.6069444444444444</v>
      </c>
      <c r="AJ45" s="18">
        <v>2.398081733190338E-12</v>
      </c>
      <c r="AK45" s="9">
        <v>0.6104166666666667</v>
      </c>
      <c r="AL45" s="9">
        <v>0.6104166666666667</v>
      </c>
      <c r="AM45" s="68">
        <v>0.6127546296296297</v>
      </c>
      <c r="AN45" s="68">
        <v>0.0023379629629629584</v>
      </c>
      <c r="AO45" s="22">
        <v>50.999999999999595</v>
      </c>
      <c r="AP45" s="12">
        <v>0.6152777777777778</v>
      </c>
      <c r="AQ45" s="18">
        <v>0</v>
      </c>
      <c r="AR45" s="12">
        <v>0.6347222222222222</v>
      </c>
      <c r="AS45" s="18">
        <v>7.494005416219807E-12</v>
      </c>
      <c r="AT45" s="9">
        <v>0.6381944444444444</v>
      </c>
      <c r="AU45" s="9">
        <v>0.638888888888889</v>
      </c>
      <c r="AV45" s="68">
        <v>0.6457638888888889</v>
      </c>
      <c r="AW45" s="68">
        <v>0.0068749999999999645</v>
      </c>
      <c r="AX45" s="68">
        <v>0.6480324074074074</v>
      </c>
      <c r="AY45" s="68">
        <v>0.009143518518518468</v>
      </c>
      <c r="AZ45" s="22">
        <v>301.0000000000019</v>
      </c>
      <c r="BA45" s="12">
        <v>0.6791666666666667</v>
      </c>
      <c r="BB45" s="18">
        <v>0</v>
      </c>
      <c r="BC45" s="12">
        <v>0.6979166666666666</v>
      </c>
      <c r="BD45" s="18">
        <v>8.393286066166183E-12</v>
      </c>
      <c r="BE45" s="9">
        <v>0.7</v>
      </c>
      <c r="BF45" s="9">
        <v>0.7</v>
      </c>
      <c r="BG45" s="68">
        <v>0.7011805555555556</v>
      </c>
      <c r="BH45" s="68">
        <v>0.001180555555555629</v>
      </c>
      <c r="BI45" s="68">
        <v>0.7055208333333334</v>
      </c>
      <c r="BJ45" s="68">
        <v>0.005520833333333419</v>
      </c>
      <c r="BK45" s="68">
        <v>0.7103356481481482</v>
      </c>
      <c r="BL45" s="68">
        <v>0.010335648148148247</v>
      </c>
      <c r="BM45" s="68">
        <v>0.7144560185185185</v>
      </c>
      <c r="BN45" s="68">
        <v>0.01445601851851852</v>
      </c>
      <c r="BO45" s="22">
        <v>177.99999999999022</v>
      </c>
      <c r="BP45" s="12">
        <v>0.73125</v>
      </c>
      <c r="BQ45" s="18">
        <v>0</v>
      </c>
      <c r="BR45" s="53">
        <v>20.6</v>
      </c>
      <c r="BS45" s="18"/>
      <c r="BT45" s="12">
        <v>0.7458333333333332</v>
      </c>
      <c r="BU45" s="18">
        <v>0</v>
      </c>
      <c r="BV45" s="12">
        <v>0.7638888888888888</v>
      </c>
      <c r="BW45" s="18">
        <v>0</v>
      </c>
      <c r="BX45" s="12">
        <v>0.7659722222222222</v>
      </c>
      <c r="BY45" s="9">
        <v>0.7659722222222222</v>
      </c>
      <c r="BZ45" s="68">
        <v>0.771724537037037</v>
      </c>
      <c r="CA45" s="68">
        <v>0.005752314814814863</v>
      </c>
      <c r="CB45" s="22">
        <v>44.00000000000416</v>
      </c>
      <c r="CC45" s="12">
        <v>0.8076388888888889</v>
      </c>
      <c r="CD45" s="18">
        <v>6.59472476627343E-12</v>
      </c>
      <c r="CE45" s="53">
        <v>41.6</v>
      </c>
      <c r="CF45" s="18"/>
      <c r="CG45" s="12">
        <v>0.8118055555555556</v>
      </c>
      <c r="CH45" s="59">
        <v>0</v>
      </c>
      <c r="CI45" s="54">
        <v>0</v>
      </c>
      <c r="CJ45" s="123"/>
      <c r="CK45" s="101">
        <v>1844.200000000035</v>
      </c>
      <c r="CL45" s="122">
        <v>0.021344907407407812</v>
      </c>
      <c r="CM45" s="100"/>
      <c r="CN45" s="86">
        <v>0</v>
      </c>
      <c r="CO45" s="86">
        <v>0</v>
      </c>
      <c r="CP45" s="86">
        <v>3.9968028886505635E-14</v>
      </c>
      <c r="CQ45" s="86">
        <v>0</v>
      </c>
      <c r="CR45" s="86">
        <v>0</v>
      </c>
      <c r="CS45" s="86">
        <v>0</v>
      </c>
      <c r="CT45" s="86"/>
      <c r="CU45" s="86">
        <v>1.099120794378905E-13</v>
      </c>
      <c r="CV45" s="86">
        <v>0.9999999999999789</v>
      </c>
      <c r="CW45" s="96">
        <v>1.0000000000001288</v>
      </c>
      <c r="DD45" s="10">
        <v>56</v>
      </c>
      <c r="DE45" s="134">
        <v>106.2</v>
      </c>
    </row>
    <row r="46" spans="1:109" ht="25.5">
      <c r="A46" s="4"/>
      <c r="B46" s="10">
        <v>57</v>
      </c>
      <c r="C46" s="5" t="s">
        <v>87</v>
      </c>
      <c r="D46" s="5" t="s">
        <v>88</v>
      </c>
      <c r="E46" s="5" t="s">
        <v>139</v>
      </c>
      <c r="F46" s="6" t="s">
        <v>36</v>
      </c>
      <c r="G46" s="12">
        <v>0.3416666666666666</v>
      </c>
      <c r="H46" s="9">
        <v>0.3416666666666666</v>
      </c>
      <c r="I46" s="18">
        <v>0</v>
      </c>
      <c r="J46" s="12">
        <v>0.445833333333333</v>
      </c>
      <c r="K46" s="9">
        <v>0.4458333333333333</v>
      </c>
      <c r="L46" s="18">
        <v>2.398081733190338E-11</v>
      </c>
      <c r="M46" s="9">
        <v>0.45625</v>
      </c>
      <c r="N46" s="59">
        <v>0</v>
      </c>
      <c r="O46" s="9">
        <v>0.4666666666666666</v>
      </c>
      <c r="P46" s="18">
        <v>0</v>
      </c>
      <c r="Q46" s="12">
        <v>0.48055555555555557</v>
      </c>
      <c r="R46" s="18">
        <v>3.597122599785507E-12</v>
      </c>
      <c r="S46" s="22">
        <v>43.5</v>
      </c>
      <c r="T46" s="22"/>
      <c r="U46" s="98">
        <v>0</v>
      </c>
      <c r="V46" s="12">
        <v>0.5465277777777778</v>
      </c>
      <c r="W46" s="18">
        <v>899.9999999999959</v>
      </c>
      <c r="X46" s="9">
        <v>0.5513888888888888</v>
      </c>
      <c r="Y46" s="9">
        <v>0.5520833333333334</v>
      </c>
      <c r="Z46" s="68">
        <v>0.5531828703703704</v>
      </c>
      <c r="AA46" s="68">
        <v>0.0010995370370370239</v>
      </c>
      <c r="AB46" s="68">
        <v>0.561875</v>
      </c>
      <c r="AC46" s="68">
        <v>0.009791666666666643</v>
      </c>
      <c r="AD46" s="68">
        <v>0.5651736111111111</v>
      </c>
      <c r="AE46" s="68">
        <v>0.013090277777777715</v>
      </c>
      <c r="AF46" s="68">
        <v>0.5708449074074075</v>
      </c>
      <c r="AG46" s="68">
        <v>0.018761574074074083</v>
      </c>
      <c r="AH46" s="69">
        <v>417.0000000000015</v>
      </c>
      <c r="AI46" s="12">
        <v>0.607638888888889</v>
      </c>
      <c r="AJ46" s="18">
        <v>2.398081733190338E-12</v>
      </c>
      <c r="AK46" s="9">
        <v>0.611111111111111</v>
      </c>
      <c r="AL46" s="9">
        <v>0.611111111111111</v>
      </c>
      <c r="AM46" s="68">
        <v>0.613449074074074</v>
      </c>
      <c r="AN46" s="68">
        <v>0.0023379629629629584</v>
      </c>
      <c r="AO46" s="22">
        <v>50.999999999999595</v>
      </c>
      <c r="AP46" s="12">
        <v>0.6159722222222223</v>
      </c>
      <c r="AQ46" s="18">
        <v>0</v>
      </c>
      <c r="AR46" s="12">
        <v>0.6354166666666666</v>
      </c>
      <c r="AS46" s="18">
        <v>2.098321516541546E-12</v>
      </c>
      <c r="AT46" s="9">
        <v>0.638888888888889</v>
      </c>
      <c r="AU46" s="9">
        <v>0.6395833333333333</v>
      </c>
      <c r="AV46" s="68">
        <v>0.6461574074074073</v>
      </c>
      <c r="AW46" s="68">
        <v>0.0065740740740740655</v>
      </c>
      <c r="AX46" s="68">
        <v>0.6482291666666666</v>
      </c>
      <c r="AY46" s="68">
        <v>0.008645833333333353</v>
      </c>
      <c r="AZ46" s="22">
        <v>231.9999999999911</v>
      </c>
      <c r="BA46" s="12">
        <v>0.6763888888888889</v>
      </c>
      <c r="BB46" s="18">
        <v>0</v>
      </c>
      <c r="BC46" s="12">
        <v>0.6986111111111111</v>
      </c>
      <c r="BD46" s="18">
        <v>1.199040866595169E-12</v>
      </c>
      <c r="BE46" s="9">
        <v>0.7020833333333334</v>
      </c>
      <c r="BF46" s="9">
        <v>0.7020833333333334</v>
      </c>
      <c r="BG46" s="68">
        <v>0.7030787037037037</v>
      </c>
      <c r="BH46" s="68">
        <v>0.000995370370370341</v>
      </c>
      <c r="BI46" s="68">
        <v>0.707037037037037</v>
      </c>
      <c r="BJ46" s="68">
        <v>0.004953703703703627</v>
      </c>
      <c r="BK46" s="68">
        <v>0.7120486111111112</v>
      </c>
      <c r="BL46" s="68">
        <v>0.009965277777777781</v>
      </c>
      <c r="BM46" s="68">
        <v>0.71625</v>
      </c>
      <c r="BN46" s="68">
        <v>0.01416666666666666</v>
      </c>
      <c r="BO46" s="22">
        <v>268.0000000000043</v>
      </c>
      <c r="BP46" s="12">
        <v>0.7333333333333334</v>
      </c>
      <c r="BQ46" s="18">
        <v>0</v>
      </c>
      <c r="BR46" s="53">
        <v>21.5</v>
      </c>
      <c r="BS46" s="18"/>
      <c r="BT46" s="12">
        <v>0.7708333333333334</v>
      </c>
      <c r="BU46" s="18">
        <v>0</v>
      </c>
      <c r="BV46" s="12"/>
      <c r="BW46" s="112">
        <v>-65760</v>
      </c>
      <c r="BX46" s="12"/>
      <c r="BY46" s="111">
        <v>0.7631944444444444</v>
      </c>
      <c r="BZ46" s="68"/>
      <c r="CA46" s="68"/>
      <c r="CB46" s="22"/>
      <c r="CC46" s="12">
        <v>0.8097222222222222</v>
      </c>
      <c r="CD46" s="18">
        <v>420.0000000000051</v>
      </c>
      <c r="CE46" s="53">
        <v>44.22</v>
      </c>
      <c r="CF46" s="18"/>
      <c r="CG46" s="12">
        <v>0.8131944444444444</v>
      </c>
      <c r="CH46" s="59">
        <v>0</v>
      </c>
      <c r="CI46" s="54">
        <v>0</v>
      </c>
      <c r="CJ46" s="123"/>
      <c r="CK46" s="131">
        <v>-63362.78</v>
      </c>
      <c r="CL46" s="54" t="s">
        <v>212</v>
      </c>
      <c r="CM46" s="100" t="s">
        <v>214</v>
      </c>
      <c r="CN46" s="86">
        <v>5.995204332975845E-14</v>
      </c>
      <c r="CO46" s="86">
        <v>0</v>
      </c>
      <c r="CP46" s="86">
        <v>3.9968028886505635E-14</v>
      </c>
      <c r="CQ46" s="86">
        <v>3.497202527569243E-14</v>
      </c>
      <c r="CR46" s="86">
        <v>1.9984014443252818E-14</v>
      </c>
      <c r="CS46" s="86">
        <v>0</v>
      </c>
      <c r="CT46" s="86"/>
      <c r="CU46" s="86">
        <v>7.000000000000085</v>
      </c>
      <c r="CV46" s="86">
        <v>0</v>
      </c>
      <c r="CW46" s="96">
        <v>7.00000000000024</v>
      </c>
      <c r="DD46" s="10">
        <v>57</v>
      </c>
      <c r="DE46" s="134">
        <v>109.22</v>
      </c>
    </row>
    <row r="47" spans="1:109" ht="25.5">
      <c r="A47" s="4"/>
      <c r="B47" s="10">
        <v>60</v>
      </c>
      <c r="C47" s="5" t="s">
        <v>89</v>
      </c>
      <c r="D47" s="5" t="s">
        <v>90</v>
      </c>
      <c r="E47" s="5" t="s">
        <v>120</v>
      </c>
      <c r="F47" s="6" t="s">
        <v>36</v>
      </c>
      <c r="G47" s="12">
        <v>0.3423611111111111</v>
      </c>
      <c r="H47" s="9">
        <v>0.3423611111111111</v>
      </c>
      <c r="I47" s="18">
        <v>0</v>
      </c>
      <c r="J47" s="12">
        <v>0.446527777777778</v>
      </c>
      <c r="K47" s="9">
        <v>0.4465277777777778</v>
      </c>
      <c r="L47" s="18">
        <v>1.9184653865522705E-11</v>
      </c>
      <c r="M47" s="9">
        <v>0.4576388888888889</v>
      </c>
      <c r="N47" s="59">
        <v>0</v>
      </c>
      <c r="O47" s="9">
        <v>0.46875</v>
      </c>
      <c r="P47" s="18">
        <v>0</v>
      </c>
      <c r="Q47" s="12">
        <v>0.48125</v>
      </c>
      <c r="R47" s="18">
        <v>1.199040866595169E-12</v>
      </c>
      <c r="S47" s="22">
        <v>44.8</v>
      </c>
      <c r="T47" s="22"/>
      <c r="U47" s="98">
        <v>0</v>
      </c>
      <c r="V47" s="12">
        <v>0.5472222222222222</v>
      </c>
      <c r="W47" s="18">
        <v>900.0000000000055</v>
      </c>
      <c r="X47" s="9">
        <v>0.5520833333333334</v>
      </c>
      <c r="Y47" s="9">
        <v>0.5527777777777778</v>
      </c>
      <c r="Z47" s="68">
        <v>0.5538888888888889</v>
      </c>
      <c r="AA47" s="68">
        <v>0.0011111111111110628</v>
      </c>
      <c r="AB47" s="68">
        <v>0.5617476851851851</v>
      </c>
      <c r="AC47" s="68">
        <v>0.00896990740740733</v>
      </c>
      <c r="AD47" s="68">
        <v>0.5650810185185186</v>
      </c>
      <c r="AE47" s="68">
        <v>0.01230324074074074</v>
      </c>
      <c r="AF47" s="68">
        <v>0.5703703703703703</v>
      </c>
      <c r="AG47" s="68">
        <v>0.017592592592592493</v>
      </c>
      <c r="AH47" s="69">
        <v>251.99999999999397</v>
      </c>
      <c r="AI47" s="12">
        <v>0.6027777777777777</v>
      </c>
      <c r="AJ47" s="18">
        <v>480.0000000000055</v>
      </c>
      <c r="AK47" s="9">
        <v>0.6055555555555555</v>
      </c>
      <c r="AL47" s="9">
        <v>0.6055555555555555</v>
      </c>
      <c r="AM47" s="68">
        <v>0.6078009259259259</v>
      </c>
      <c r="AN47" s="68">
        <v>0.0022453703703704253</v>
      </c>
      <c r="AO47" s="22">
        <v>43.00000000000474</v>
      </c>
      <c r="AP47" s="12">
        <v>0.611111111111111</v>
      </c>
      <c r="AQ47" s="18">
        <v>0</v>
      </c>
      <c r="AR47" s="12">
        <v>0.6298611111111111</v>
      </c>
      <c r="AS47" s="18">
        <v>2.098321516541546E-12</v>
      </c>
      <c r="AT47" s="9">
        <v>0.6333333333333333</v>
      </c>
      <c r="AU47" s="9">
        <v>0.6333333333333333</v>
      </c>
      <c r="AV47" s="68">
        <v>0.639988425925926</v>
      </c>
      <c r="AW47" s="68">
        <v>0.006655092592592671</v>
      </c>
      <c r="AX47" s="68">
        <v>0.6420717592592592</v>
      </c>
      <c r="AY47" s="68">
        <v>0.008738425925925886</v>
      </c>
      <c r="AZ47" s="22">
        <v>187.00000000000324</v>
      </c>
      <c r="BA47" s="12">
        <v>0.6729166666666666</v>
      </c>
      <c r="BB47" s="18">
        <v>0</v>
      </c>
      <c r="BC47" s="12">
        <v>0.6923611111111111</v>
      </c>
      <c r="BD47" s="18">
        <v>1.199040866595169E-12</v>
      </c>
      <c r="BE47" s="9">
        <v>0.6951388888888889</v>
      </c>
      <c r="BF47" s="9">
        <v>0.6951388888888889</v>
      </c>
      <c r="BG47" s="68">
        <v>0.6961226851851853</v>
      </c>
      <c r="BH47" s="68">
        <v>0.000983796296296413</v>
      </c>
      <c r="BI47" s="68">
        <v>0.700324074074074</v>
      </c>
      <c r="BJ47" s="68">
        <v>0.005185185185185182</v>
      </c>
      <c r="BK47" s="68">
        <v>0.7053125</v>
      </c>
      <c r="BL47" s="68">
        <v>0.010173611111111147</v>
      </c>
      <c r="BM47" s="68">
        <v>0.7094675925925925</v>
      </c>
      <c r="BN47" s="68">
        <v>0.014328703703703649</v>
      </c>
      <c r="BO47" s="22">
        <v>215.000000000012</v>
      </c>
      <c r="BP47" s="12">
        <v>0.7263888888888889</v>
      </c>
      <c r="BQ47" s="18">
        <v>0</v>
      </c>
      <c r="BR47" s="53">
        <v>21.4</v>
      </c>
      <c r="BS47" s="18"/>
      <c r="BT47" s="12">
        <v>0.7402777777777777</v>
      </c>
      <c r="BU47" s="18">
        <v>0</v>
      </c>
      <c r="BV47" s="12">
        <v>0.75625</v>
      </c>
      <c r="BW47" s="18">
        <v>0</v>
      </c>
      <c r="BX47" s="12">
        <v>0.7590277777777777</v>
      </c>
      <c r="BY47" s="9">
        <v>0.7604166666666666</v>
      </c>
      <c r="BZ47" s="68">
        <v>0.7661226851851852</v>
      </c>
      <c r="CA47" s="68">
        <v>0.005706018518518596</v>
      </c>
      <c r="CB47" s="22">
        <v>160.0000000000063</v>
      </c>
      <c r="CC47" s="12">
        <v>0.8020833333333334</v>
      </c>
      <c r="CD47" s="18">
        <v>6.59472476627343E-12</v>
      </c>
      <c r="CE47" s="53">
        <v>43.3</v>
      </c>
      <c r="CF47" s="18"/>
      <c r="CG47" s="12">
        <v>0.8069444444444445</v>
      </c>
      <c r="CH47" s="59">
        <v>0</v>
      </c>
      <c r="CI47" s="54">
        <v>0</v>
      </c>
      <c r="CJ47" s="123">
        <v>120</v>
      </c>
      <c r="CK47" s="101">
        <v>2466.5000000000614</v>
      </c>
      <c r="CL47" s="122">
        <v>0.028547453703704415</v>
      </c>
      <c r="CM47" s="100"/>
      <c r="CN47" s="86">
        <v>0</v>
      </c>
      <c r="CO47" s="86">
        <v>0</v>
      </c>
      <c r="CP47" s="86">
        <v>0</v>
      </c>
      <c r="CQ47" s="86">
        <v>3.497202527569243E-14</v>
      </c>
      <c r="CR47" s="86">
        <v>1.9984014443252818E-14</v>
      </c>
      <c r="CS47" s="86">
        <v>0</v>
      </c>
      <c r="CT47" s="86"/>
      <c r="CU47" s="86">
        <v>1.099120794378905E-13</v>
      </c>
      <c r="CV47" s="86">
        <v>1.9999999999999754</v>
      </c>
      <c r="CW47" s="96">
        <v>2.0000000000001403</v>
      </c>
      <c r="DD47" s="10">
        <v>60</v>
      </c>
      <c r="DE47" s="134">
        <v>109.5</v>
      </c>
    </row>
    <row r="48" spans="1:109" ht="25.5">
      <c r="A48" s="4"/>
      <c r="B48" s="10">
        <v>66</v>
      </c>
      <c r="C48" s="5" t="s">
        <v>91</v>
      </c>
      <c r="D48" s="5" t="s">
        <v>92</v>
      </c>
      <c r="E48" s="5" t="s">
        <v>140</v>
      </c>
      <c r="F48" s="6" t="s">
        <v>36</v>
      </c>
      <c r="G48" s="12">
        <v>0.3430555555555555</v>
      </c>
      <c r="H48" s="9">
        <v>0.3430555555555555</v>
      </c>
      <c r="I48" s="18">
        <v>0</v>
      </c>
      <c r="J48" s="12">
        <v>0.447222222222222</v>
      </c>
      <c r="K48" s="9">
        <v>0.4472222222222222</v>
      </c>
      <c r="L48" s="18">
        <v>1.4388490399142029E-11</v>
      </c>
      <c r="M48" s="9">
        <v>0.4583333333333333</v>
      </c>
      <c r="N48" s="59">
        <v>0</v>
      </c>
      <c r="O48" s="9">
        <v>0.4694444444444445</v>
      </c>
      <c r="P48" s="18">
        <v>0</v>
      </c>
      <c r="Q48" s="12">
        <v>0.48194444444444445</v>
      </c>
      <c r="R48" s="18">
        <v>3.597122599785507E-12</v>
      </c>
      <c r="S48" s="22">
        <v>48.8</v>
      </c>
      <c r="T48" s="22"/>
      <c r="U48" s="98">
        <v>0</v>
      </c>
      <c r="V48" s="12">
        <v>0.5479166666666667</v>
      </c>
      <c r="W48" s="18">
        <v>899.9999999999959</v>
      </c>
      <c r="X48" s="9">
        <v>0.5527777777777778</v>
      </c>
      <c r="Y48" s="9">
        <v>0.5534722222222223</v>
      </c>
      <c r="Z48" s="68">
        <v>0.5547106481481482</v>
      </c>
      <c r="AA48" s="68">
        <v>0.0012384259259259345</v>
      </c>
      <c r="AB48" s="68">
        <v>0.5622685185185184</v>
      </c>
      <c r="AC48" s="68">
        <v>0.008796296296296191</v>
      </c>
      <c r="AD48" s="68">
        <v>0.565787037037037</v>
      </c>
      <c r="AE48" s="68">
        <v>0.012314814814814778</v>
      </c>
      <c r="AF48" s="68">
        <v>0.5708217592592593</v>
      </c>
      <c r="AG48" s="68">
        <v>0.01734953703703701</v>
      </c>
      <c r="AH48" s="69">
        <v>256.0000000000106</v>
      </c>
      <c r="AI48" s="12">
        <v>0.6090277777777778</v>
      </c>
      <c r="AJ48" s="18">
        <v>2.398081733190338E-12</v>
      </c>
      <c r="AK48" s="9">
        <v>0.6125</v>
      </c>
      <c r="AL48" s="9">
        <v>0.6125</v>
      </c>
      <c r="AM48" s="68">
        <v>0.6151041666666667</v>
      </c>
      <c r="AN48" s="68">
        <v>0.0026041666666666297</v>
      </c>
      <c r="AO48" s="22">
        <v>73.9999999999968</v>
      </c>
      <c r="AP48" s="12">
        <v>0.6173611111111111</v>
      </c>
      <c r="AQ48" s="18">
        <v>0</v>
      </c>
      <c r="AR48" s="12">
        <v>0.6368055555555555</v>
      </c>
      <c r="AS48" s="18">
        <v>7.494005416219807E-12</v>
      </c>
      <c r="AT48" s="9">
        <v>0.638888888888889</v>
      </c>
      <c r="AU48" s="9">
        <v>0.6402777777777778</v>
      </c>
      <c r="AV48" s="68">
        <v>0.6475578703703704</v>
      </c>
      <c r="AW48" s="68">
        <v>0.007280092592592546</v>
      </c>
      <c r="AX48" s="68">
        <v>0.6498495370370371</v>
      </c>
      <c r="AY48" s="68">
        <v>0.009571759259259238</v>
      </c>
      <c r="AZ48" s="22">
        <v>432.99999999999375</v>
      </c>
      <c r="BA48" s="12">
        <v>0.6777777777777777</v>
      </c>
      <c r="BB48" s="18">
        <v>0</v>
      </c>
      <c r="BC48" s="12">
        <v>0.6993055555555556</v>
      </c>
      <c r="BD48" s="18">
        <v>1.199040866595169E-12</v>
      </c>
      <c r="BE48" s="9">
        <v>0.7034722222222222</v>
      </c>
      <c r="BF48" s="9">
        <v>0.7034722222222222</v>
      </c>
      <c r="BG48" s="68">
        <v>0.7047106481481481</v>
      </c>
      <c r="BH48" s="68">
        <v>0.0012384259259259345</v>
      </c>
      <c r="BI48" s="68">
        <v>0.7091898148148149</v>
      </c>
      <c r="BJ48" s="68">
        <v>0.005717592592592746</v>
      </c>
      <c r="BK48" s="68">
        <v>0.7139699074074074</v>
      </c>
      <c r="BL48" s="68">
        <v>0.010497685185185235</v>
      </c>
      <c r="BM48" s="68">
        <v>0.7181018518518519</v>
      </c>
      <c r="BN48" s="68">
        <v>0.01462962962962977</v>
      </c>
      <c r="BO48" s="22">
        <v>136.99999999997104</v>
      </c>
      <c r="BP48" s="12">
        <v>0.7347222222222222</v>
      </c>
      <c r="BQ48" s="18">
        <v>0</v>
      </c>
      <c r="BR48" s="53">
        <v>23.3</v>
      </c>
      <c r="BS48" s="18"/>
      <c r="BT48" s="12">
        <v>0.7527777777777778</v>
      </c>
      <c r="BU48" s="18">
        <v>0</v>
      </c>
      <c r="BV48" s="12">
        <v>0.7673611111111112</v>
      </c>
      <c r="BW48" s="18">
        <v>0</v>
      </c>
      <c r="BX48" s="12">
        <v>0.7694444444444444</v>
      </c>
      <c r="BY48" s="9">
        <v>0.7694444444444444</v>
      </c>
      <c r="BZ48" s="68">
        <v>0.7752083333333334</v>
      </c>
      <c r="CA48" s="68">
        <v>0.005763888888889013</v>
      </c>
      <c r="CB48" s="22">
        <v>45.00000000001071</v>
      </c>
      <c r="CC48" s="12">
        <v>0.811111111111111</v>
      </c>
      <c r="CD48" s="18">
        <v>2.9976021664879227E-12</v>
      </c>
      <c r="CE48" s="53">
        <v>44.9</v>
      </c>
      <c r="CF48" s="18"/>
      <c r="CG48" s="12">
        <v>0.813888888888889</v>
      </c>
      <c r="CH48" s="59">
        <v>0</v>
      </c>
      <c r="CI48" s="54">
        <v>0</v>
      </c>
      <c r="CJ48" s="123"/>
      <c r="CK48" s="101">
        <v>1962.0000000000084</v>
      </c>
      <c r="CL48" s="122">
        <v>0.02270833333333343</v>
      </c>
      <c r="CM48" s="100"/>
      <c r="CN48" s="86">
        <v>5.995204332975845E-14</v>
      </c>
      <c r="CO48" s="86">
        <v>0</v>
      </c>
      <c r="CP48" s="86">
        <v>3.9968028886505635E-14</v>
      </c>
      <c r="CQ48" s="86">
        <v>0</v>
      </c>
      <c r="CR48" s="86">
        <v>1.9984014443252818E-14</v>
      </c>
      <c r="CS48" s="86">
        <v>0</v>
      </c>
      <c r="CT48" s="86"/>
      <c r="CU48" s="86">
        <v>0</v>
      </c>
      <c r="CV48" s="86">
        <v>0</v>
      </c>
      <c r="CW48" s="96">
        <v>1.199040866595169E-13</v>
      </c>
      <c r="DD48" s="10">
        <v>66</v>
      </c>
      <c r="DE48" s="134">
        <v>117</v>
      </c>
    </row>
    <row r="49" spans="1:109" ht="12.75">
      <c r="A49" s="4"/>
      <c r="B49" s="10">
        <v>67</v>
      </c>
      <c r="C49" s="5" t="s">
        <v>93</v>
      </c>
      <c r="D49" s="5" t="s">
        <v>94</v>
      </c>
      <c r="E49" s="5" t="s">
        <v>141</v>
      </c>
      <c r="F49" s="6" t="s">
        <v>39</v>
      </c>
      <c r="G49" s="12">
        <v>0.34375</v>
      </c>
      <c r="H49" s="111"/>
      <c r="I49" s="112">
        <v>-29700</v>
      </c>
      <c r="J49" s="113">
        <v>0.447916666666667</v>
      </c>
      <c r="K49" s="111"/>
      <c r="L49" s="112">
        <v>38700</v>
      </c>
      <c r="M49" s="111"/>
      <c r="N49" s="114">
        <v>600</v>
      </c>
      <c r="O49" s="111"/>
      <c r="P49" s="112">
        <v>1080</v>
      </c>
      <c r="Q49" s="113"/>
      <c r="R49" s="112">
        <v>3000</v>
      </c>
      <c r="S49" s="115"/>
      <c r="T49" s="115"/>
      <c r="U49" s="116"/>
      <c r="V49" s="113"/>
      <c r="W49" s="112">
        <v>6600</v>
      </c>
      <c r="X49" s="111"/>
      <c r="Y49" s="111"/>
      <c r="Z49" s="117">
        <v>0.5623263888888889</v>
      </c>
      <c r="AA49" s="117">
        <v>0.5623263888888889</v>
      </c>
      <c r="AB49" s="117">
        <v>0.5705092592592592</v>
      </c>
      <c r="AC49" s="117">
        <v>0.5705092592592592</v>
      </c>
      <c r="AD49" s="117">
        <v>0.5742824074074074</v>
      </c>
      <c r="AE49" s="117">
        <v>0.5742824074074074</v>
      </c>
      <c r="AF49" s="117"/>
      <c r="AG49" s="117">
        <v>0</v>
      </c>
      <c r="AH49" s="118">
        <v>146915</v>
      </c>
      <c r="AI49" s="113"/>
      <c r="AJ49" s="112">
        <v>4800</v>
      </c>
      <c r="AK49" s="111"/>
      <c r="AL49" s="111"/>
      <c r="AM49" s="117"/>
      <c r="AN49" s="117">
        <v>0</v>
      </c>
      <c r="AO49" s="115">
        <v>151</v>
      </c>
      <c r="AP49" s="113"/>
      <c r="AQ49" s="112">
        <v>300</v>
      </c>
      <c r="AR49" s="113"/>
      <c r="AS49" s="112">
        <v>2100</v>
      </c>
      <c r="AT49" s="111"/>
      <c r="AU49" s="111"/>
      <c r="AV49" s="117">
        <v>0.6532175925925926</v>
      </c>
      <c r="AW49" s="117">
        <v>0.6532175925925926</v>
      </c>
      <c r="AX49" s="117"/>
      <c r="AY49" s="117">
        <v>0</v>
      </c>
      <c r="AZ49" s="115">
        <v>56599</v>
      </c>
      <c r="BA49" s="113"/>
      <c r="BB49" s="112">
        <v>2460</v>
      </c>
      <c r="BC49" s="113"/>
      <c r="BD49" s="112">
        <v>5100</v>
      </c>
      <c r="BE49" s="111"/>
      <c r="BF49" s="111"/>
      <c r="BG49" s="117">
        <v>0.7101620370370371</v>
      </c>
      <c r="BH49" s="117">
        <v>0.7101620370370371</v>
      </c>
      <c r="BI49" s="117">
        <v>0.7145486111111111</v>
      </c>
      <c r="BJ49" s="117">
        <v>0.7145486111111111</v>
      </c>
      <c r="BK49" s="117">
        <v>0.7196296296296296</v>
      </c>
      <c r="BL49" s="117">
        <v>0.7196296296296296</v>
      </c>
      <c r="BM49" s="117"/>
      <c r="BN49" s="117">
        <v>0</v>
      </c>
      <c r="BO49" s="115">
        <v>185034</v>
      </c>
      <c r="BP49" s="113"/>
      <c r="BQ49" s="112">
        <v>2700</v>
      </c>
      <c r="BR49" s="119"/>
      <c r="BS49" s="112"/>
      <c r="BT49" s="113"/>
      <c r="BU49" s="18">
        <v>1080</v>
      </c>
      <c r="BV49" s="113"/>
      <c r="BW49" s="112">
        <v>-2400</v>
      </c>
      <c r="BX49" s="113"/>
      <c r="BY49" s="111"/>
      <c r="BZ49" s="117"/>
      <c r="CA49" s="117">
        <v>0</v>
      </c>
      <c r="CB49" s="115">
        <v>453</v>
      </c>
      <c r="CC49" s="107"/>
      <c r="CD49" s="108">
        <v>3600</v>
      </c>
      <c r="CE49" s="109"/>
      <c r="CF49" s="108"/>
      <c r="CG49" s="107"/>
      <c r="CH49" s="59">
        <v>0</v>
      </c>
      <c r="CI49" s="110">
        <v>0</v>
      </c>
      <c r="CJ49" s="124"/>
      <c r="CK49" s="131">
        <v>426832</v>
      </c>
      <c r="CL49" s="54" t="s">
        <v>212</v>
      </c>
      <c r="CM49" s="100" t="s">
        <v>211</v>
      </c>
      <c r="CN49" s="86">
        <v>0</v>
      </c>
      <c r="CO49" s="86">
        <v>0</v>
      </c>
      <c r="CP49" s="86">
        <v>0</v>
      </c>
      <c r="CQ49" s="86">
        <v>0</v>
      </c>
      <c r="CR49" s="86">
        <v>0</v>
      </c>
      <c r="CS49" s="86">
        <v>0</v>
      </c>
      <c r="CT49" s="86"/>
      <c r="CU49" s="86">
        <v>0</v>
      </c>
      <c r="CV49" s="86">
        <v>0</v>
      </c>
      <c r="CW49" s="96">
        <v>0</v>
      </c>
      <c r="DD49" s="10">
        <v>67</v>
      </c>
      <c r="DE49" s="134">
        <v>0</v>
      </c>
    </row>
    <row r="50" spans="1:109" ht="25.5">
      <c r="A50" s="4"/>
      <c r="B50" s="10">
        <v>68</v>
      </c>
      <c r="C50" s="5" t="s">
        <v>95</v>
      </c>
      <c r="D50" s="5" t="s">
        <v>96</v>
      </c>
      <c r="E50" s="5" t="s">
        <v>137</v>
      </c>
      <c r="F50" s="6" t="s">
        <v>36</v>
      </c>
      <c r="G50" s="12">
        <v>0.3444444444444445</v>
      </c>
      <c r="H50" s="111"/>
      <c r="I50" s="112">
        <v>-29760</v>
      </c>
      <c r="J50" s="113">
        <v>0.448611111111111</v>
      </c>
      <c r="K50" s="111"/>
      <c r="L50" s="112">
        <v>38760</v>
      </c>
      <c r="M50" s="111"/>
      <c r="N50" s="114">
        <v>600</v>
      </c>
      <c r="O50" s="111"/>
      <c r="P50" s="112">
        <v>1080</v>
      </c>
      <c r="Q50" s="113"/>
      <c r="R50" s="112">
        <v>3000</v>
      </c>
      <c r="S50" s="115"/>
      <c r="T50" s="115"/>
      <c r="U50" s="116"/>
      <c r="V50" s="113"/>
      <c r="W50" s="112">
        <v>6600</v>
      </c>
      <c r="X50" s="111"/>
      <c r="Y50" s="111"/>
      <c r="Z50" s="117">
        <v>0.5630439814814815</v>
      </c>
      <c r="AA50" s="117">
        <v>0.5630439814814815</v>
      </c>
      <c r="AB50" s="117">
        <v>0.5706481481481481</v>
      </c>
      <c r="AC50" s="117">
        <v>0.5706481481481481</v>
      </c>
      <c r="AD50" s="117">
        <v>0.5744560185185185</v>
      </c>
      <c r="AE50" s="117">
        <v>0.5744560185185185</v>
      </c>
      <c r="AF50" s="117"/>
      <c r="AG50" s="117">
        <v>0</v>
      </c>
      <c r="AH50" s="118">
        <v>147004</v>
      </c>
      <c r="AI50" s="113"/>
      <c r="AJ50" s="112">
        <v>4800</v>
      </c>
      <c r="AK50" s="111"/>
      <c r="AL50" s="111"/>
      <c r="AM50" s="117"/>
      <c r="AN50" s="117">
        <v>0</v>
      </c>
      <c r="AO50" s="115">
        <v>151</v>
      </c>
      <c r="AP50" s="113"/>
      <c r="AQ50" s="112">
        <v>300</v>
      </c>
      <c r="AR50" s="113"/>
      <c r="AS50" s="112">
        <v>2100</v>
      </c>
      <c r="AT50" s="111"/>
      <c r="AU50" s="111"/>
      <c r="AV50" s="117">
        <v>0.6534606481481481</v>
      </c>
      <c r="AW50" s="117">
        <v>0.6534606481481481</v>
      </c>
      <c r="AX50" s="117"/>
      <c r="AY50" s="117">
        <v>0</v>
      </c>
      <c r="AZ50" s="115">
        <v>56620</v>
      </c>
      <c r="BA50" s="113"/>
      <c r="BB50" s="112">
        <v>2460</v>
      </c>
      <c r="BC50" s="113"/>
      <c r="BD50" s="112">
        <v>5100</v>
      </c>
      <c r="BE50" s="111"/>
      <c r="BF50" s="111"/>
      <c r="BG50" s="117">
        <v>0.7081597222222222</v>
      </c>
      <c r="BH50" s="117">
        <v>0.7081597222222222</v>
      </c>
      <c r="BI50" s="117">
        <v>0.712199074074074</v>
      </c>
      <c r="BJ50" s="117">
        <v>0.712199074074074</v>
      </c>
      <c r="BK50" s="117">
        <v>0.7164467592592593</v>
      </c>
      <c r="BL50" s="117">
        <v>0.7164467592592593</v>
      </c>
      <c r="BM50" s="117"/>
      <c r="BN50" s="117">
        <v>0</v>
      </c>
      <c r="BO50" s="115">
        <v>184383</v>
      </c>
      <c r="BP50" s="113"/>
      <c r="BQ50" s="112">
        <v>2700</v>
      </c>
      <c r="BR50" s="119"/>
      <c r="BS50" s="112"/>
      <c r="BT50" s="113"/>
      <c r="BU50" s="18">
        <v>1080</v>
      </c>
      <c r="BV50" s="113"/>
      <c r="BW50" s="112">
        <v>-2400</v>
      </c>
      <c r="BX50" s="113"/>
      <c r="BY50" s="111"/>
      <c r="BZ50" s="117"/>
      <c r="CA50" s="117">
        <v>0</v>
      </c>
      <c r="CB50" s="115">
        <v>453</v>
      </c>
      <c r="CC50" s="107"/>
      <c r="CD50" s="108">
        <v>3600</v>
      </c>
      <c r="CE50" s="109"/>
      <c r="CF50" s="108"/>
      <c r="CG50" s="107"/>
      <c r="CH50" s="59">
        <v>0</v>
      </c>
      <c r="CI50" s="110">
        <v>0</v>
      </c>
      <c r="CJ50" s="124"/>
      <c r="CK50" s="131">
        <v>426291</v>
      </c>
      <c r="CL50" s="54" t="s">
        <v>212</v>
      </c>
      <c r="CM50" s="100" t="s">
        <v>211</v>
      </c>
      <c r="CN50" s="86">
        <v>0</v>
      </c>
      <c r="CO50" s="86">
        <v>0</v>
      </c>
      <c r="CP50" s="86">
        <v>0</v>
      </c>
      <c r="CQ50" s="86">
        <v>0</v>
      </c>
      <c r="CR50" s="86">
        <v>0</v>
      </c>
      <c r="CS50" s="86">
        <v>0</v>
      </c>
      <c r="CT50" s="86"/>
      <c r="CU50" s="86">
        <v>0</v>
      </c>
      <c r="CV50" s="86">
        <v>0</v>
      </c>
      <c r="CW50" s="96">
        <v>0</v>
      </c>
      <c r="DD50" s="10">
        <v>68</v>
      </c>
      <c r="DE50" s="134">
        <v>0</v>
      </c>
    </row>
    <row r="51" spans="1:109" ht="12.75">
      <c r="A51" s="4"/>
      <c r="B51" s="10">
        <v>69</v>
      </c>
      <c r="C51" s="5" t="s">
        <v>97</v>
      </c>
      <c r="D51" s="5" t="s">
        <v>98</v>
      </c>
      <c r="E51" s="5" t="s">
        <v>118</v>
      </c>
      <c r="F51" s="6" t="s">
        <v>39</v>
      </c>
      <c r="G51" s="12">
        <v>0.3451388888888889</v>
      </c>
      <c r="H51" s="111"/>
      <c r="I51" s="112">
        <v>-29820</v>
      </c>
      <c r="J51" s="113">
        <v>0.449305555555555</v>
      </c>
      <c r="K51" s="111"/>
      <c r="L51" s="112">
        <v>38820</v>
      </c>
      <c r="M51" s="111"/>
      <c r="N51" s="114">
        <v>600</v>
      </c>
      <c r="O51" s="111"/>
      <c r="P51" s="112">
        <v>1080</v>
      </c>
      <c r="Q51" s="113"/>
      <c r="R51" s="112">
        <v>3000</v>
      </c>
      <c r="S51" s="115"/>
      <c r="T51" s="115"/>
      <c r="U51" s="116"/>
      <c r="V51" s="113"/>
      <c r="W51" s="112">
        <v>6600</v>
      </c>
      <c r="X51" s="111"/>
      <c r="Y51" s="111"/>
      <c r="Z51" s="117">
        <v>0.5645138888888889</v>
      </c>
      <c r="AA51" s="117">
        <v>0.5645138888888889</v>
      </c>
      <c r="AB51" s="117">
        <v>0.5746643518518518</v>
      </c>
      <c r="AC51" s="117">
        <v>0.5746643518518518</v>
      </c>
      <c r="AD51" s="117">
        <v>0.5790509259259259</v>
      </c>
      <c r="AE51" s="117">
        <v>0.5790509259259259</v>
      </c>
      <c r="AF51" s="117"/>
      <c r="AG51" s="117">
        <v>0</v>
      </c>
      <c r="AH51" s="118">
        <v>147875</v>
      </c>
      <c r="AI51" s="113"/>
      <c r="AJ51" s="112">
        <v>4800</v>
      </c>
      <c r="AK51" s="111"/>
      <c r="AL51" s="111"/>
      <c r="AM51" s="117"/>
      <c r="AN51" s="117">
        <v>0</v>
      </c>
      <c r="AO51" s="115">
        <v>151</v>
      </c>
      <c r="AP51" s="113"/>
      <c r="AQ51" s="112">
        <v>300</v>
      </c>
      <c r="AR51" s="113"/>
      <c r="AS51" s="112">
        <v>2100</v>
      </c>
      <c r="AT51" s="111"/>
      <c r="AU51" s="111"/>
      <c r="AV51" s="117">
        <v>0.6550231481481482</v>
      </c>
      <c r="AW51" s="117">
        <v>0.6550231481481482</v>
      </c>
      <c r="AX51" s="117"/>
      <c r="AY51" s="117">
        <v>0</v>
      </c>
      <c r="AZ51" s="115">
        <v>56755</v>
      </c>
      <c r="BA51" s="113"/>
      <c r="BB51" s="112">
        <v>2460</v>
      </c>
      <c r="BC51" s="113"/>
      <c r="BD51" s="112">
        <v>5100</v>
      </c>
      <c r="BE51" s="111"/>
      <c r="BF51" s="111"/>
      <c r="BG51" s="117">
        <v>0.7095601851851852</v>
      </c>
      <c r="BH51" s="117">
        <v>0.7095601851851852</v>
      </c>
      <c r="BI51" s="117">
        <v>0.7140972222222222</v>
      </c>
      <c r="BJ51" s="117">
        <v>0.7140972222222222</v>
      </c>
      <c r="BK51" s="117">
        <v>0.7195717592592592</v>
      </c>
      <c r="BL51" s="117">
        <v>0.7195717592592592</v>
      </c>
      <c r="BM51" s="117"/>
      <c r="BN51" s="117">
        <v>0</v>
      </c>
      <c r="BO51" s="115">
        <v>184938</v>
      </c>
      <c r="BP51" s="113"/>
      <c r="BQ51" s="112">
        <v>2700</v>
      </c>
      <c r="BR51" s="119"/>
      <c r="BS51" s="112"/>
      <c r="BT51" s="113"/>
      <c r="BU51" s="18">
        <v>1080</v>
      </c>
      <c r="BV51" s="113"/>
      <c r="BW51" s="112">
        <v>-2400</v>
      </c>
      <c r="BX51" s="113"/>
      <c r="BY51" s="111"/>
      <c r="BZ51" s="117"/>
      <c r="CA51" s="117">
        <v>0</v>
      </c>
      <c r="CB51" s="115">
        <v>453</v>
      </c>
      <c r="CC51" s="107"/>
      <c r="CD51" s="108">
        <v>3600</v>
      </c>
      <c r="CE51" s="109"/>
      <c r="CF51" s="108"/>
      <c r="CG51" s="107"/>
      <c r="CH51" s="59">
        <v>0</v>
      </c>
      <c r="CI51" s="110">
        <v>0</v>
      </c>
      <c r="CJ51" s="124"/>
      <c r="CK51" s="131">
        <v>427852</v>
      </c>
      <c r="CL51" s="54" t="s">
        <v>212</v>
      </c>
      <c r="CM51" s="100" t="s">
        <v>211</v>
      </c>
      <c r="CN51" s="86">
        <v>0</v>
      </c>
      <c r="CO51" s="86">
        <v>0</v>
      </c>
      <c r="CP51" s="86">
        <v>0</v>
      </c>
      <c r="CQ51" s="86">
        <v>0</v>
      </c>
      <c r="CR51" s="86">
        <v>0</v>
      </c>
      <c r="CS51" s="86">
        <v>0</v>
      </c>
      <c r="CT51" s="86"/>
      <c r="CU51" s="86">
        <v>0</v>
      </c>
      <c r="CV51" s="86">
        <v>0</v>
      </c>
      <c r="CW51" s="96">
        <v>0</v>
      </c>
      <c r="DD51" s="10">
        <v>69</v>
      </c>
      <c r="DE51" s="134">
        <v>0</v>
      </c>
    </row>
    <row r="52" spans="1:109" ht="12.75">
      <c r="A52" s="4"/>
      <c r="B52" s="10">
        <v>70</v>
      </c>
      <c r="C52" s="5" t="s">
        <v>99</v>
      </c>
      <c r="D52" s="5" t="s">
        <v>100</v>
      </c>
      <c r="E52" s="5" t="s">
        <v>142</v>
      </c>
      <c r="F52" s="6" t="s">
        <v>39</v>
      </c>
      <c r="G52" s="12">
        <v>0.3458333333333334</v>
      </c>
      <c r="H52" s="9">
        <v>0.3458333333333334</v>
      </c>
      <c r="I52" s="18">
        <v>0</v>
      </c>
      <c r="J52" s="12">
        <v>0.45</v>
      </c>
      <c r="K52" s="9">
        <v>0.45</v>
      </c>
      <c r="L52" s="18">
        <v>0</v>
      </c>
      <c r="M52" s="9">
        <v>0.46319444444444446</v>
      </c>
      <c r="N52" s="59">
        <v>0</v>
      </c>
      <c r="O52" s="9">
        <v>0.47291666666666665</v>
      </c>
      <c r="P52" s="18">
        <v>0</v>
      </c>
      <c r="Q52" s="12">
        <v>0.4847222222222222</v>
      </c>
      <c r="R52" s="18">
        <v>1.199040866595169E-12</v>
      </c>
      <c r="S52" s="22">
        <v>44.5</v>
      </c>
      <c r="T52" s="22"/>
      <c r="U52" s="98"/>
      <c r="V52" s="12">
        <v>0.5611111111111111</v>
      </c>
      <c r="W52" s="18">
        <v>8.992806499463768E-13</v>
      </c>
      <c r="X52" s="9">
        <v>0.5645833333333333</v>
      </c>
      <c r="Y52" s="9">
        <v>0.5645833333333333</v>
      </c>
      <c r="Z52" s="68">
        <v>0.5658912037037037</v>
      </c>
      <c r="AA52" s="68">
        <v>0.0013078703703703898</v>
      </c>
      <c r="AB52" s="68">
        <v>0.5766782407407408</v>
      </c>
      <c r="AC52" s="68">
        <v>0.012094907407407485</v>
      </c>
      <c r="AD52" s="68">
        <v>0.5821296296296297</v>
      </c>
      <c r="AE52" s="68">
        <v>0.017546296296296338</v>
      </c>
      <c r="AF52" s="68">
        <v>0.5883564814814815</v>
      </c>
      <c r="AG52" s="68">
        <v>0.023773148148148127</v>
      </c>
      <c r="AH52" s="69">
        <v>1392.0000000000102</v>
      </c>
      <c r="AI52" s="12">
        <v>0.61875</v>
      </c>
      <c r="AJ52" s="18">
        <v>119.99999999999717</v>
      </c>
      <c r="AK52" s="9">
        <v>0.6208333333333333</v>
      </c>
      <c r="AL52" s="9">
        <v>0.6215277777777778</v>
      </c>
      <c r="AM52" s="68">
        <v>0.6238194444444444</v>
      </c>
      <c r="AN52" s="68">
        <v>0.002291666666666581</v>
      </c>
      <c r="AO52" s="22">
        <v>106.99999999999237</v>
      </c>
      <c r="AP52" s="12">
        <v>0.625</v>
      </c>
      <c r="AQ52" s="18">
        <v>60</v>
      </c>
      <c r="AR52" s="12">
        <v>0.6458333333333334</v>
      </c>
      <c r="AS52" s="18">
        <v>2.098321516541546E-12</v>
      </c>
      <c r="AT52" s="9">
        <v>0.6486111111111111</v>
      </c>
      <c r="AU52" s="9">
        <v>0.6486111111111111</v>
      </c>
      <c r="AV52" s="68">
        <v>0.6549421296296296</v>
      </c>
      <c r="AW52" s="68">
        <v>0.006331018518518472</v>
      </c>
      <c r="AX52" s="68">
        <v>0.6574305555555556</v>
      </c>
      <c r="AY52" s="68">
        <v>0.00881944444444449</v>
      </c>
      <c r="AZ52" s="22">
        <v>166</v>
      </c>
      <c r="BA52" s="12"/>
      <c r="BB52" s="112">
        <v>58500</v>
      </c>
      <c r="BC52" s="12">
        <v>0.7076388888888889</v>
      </c>
      <c r="BD52" s="18">
        <v>1.199040866595169E-12</v>
      </c>
      <c r="BE52" s="9">
        <v>0.7104166666666667</v>
      </c>
      <c r="BF52" s="9">
        <v>0.7104166666666667</v>
      </c>
      <c r="BG52" s="68">
        <v>0.711400462962963</v>
      </c>
      <c r="BH52" s="68">
        <v>0.000983796296296302</v>
      </c>
      <c r="BI52" s="68">
        <v>0.7156018518518518</v>
      </c>
      <c r="BJ52" s="68">
        <v>0.0051851851851850705</v>
      </c>
      <c r="BK52" s="68">
        <v>0.7201851851851852</v>
      </c>
      <c r="BL52" s="68">
        <v>0.009768518518518454</v>
      </c>
      <c r="BM52" s="68">
        <v>0.7239583333333334</v>
      </c>
      <c r="BN52" s="68">
        <v>0.013541666666666674</v>
      </c>
      <c r="BO52" s="22">
        <v>318.0000000000153</v>
      </c>
      <c r="BP52" s="12">
        <v>0.7416666666666667</v>
      </c>
      <c r="BQ52" s="18">
        <v>0</v>
      </c>
      <c r="BR52" s="53">
        <v>18.9</v>
      </c>
      <c r="BS52" s="18"/>
      <c r="BT52" s="12">
        <v>0.7701388888888889</v>
      </c>
      <c r="BU52" s="18">
        <v>0</v>
      </c>
      <c r="BV52" s="12">
        <v>0.7979166666666666</v>
      </c>
      <c r="BW52" s="18">
        <v>0</v>
      </c>
      <c r="BX52" s="12">
        <v>0.8</v>
      </c>
      <c r="BY52" s="9">
        <v>0.8</v>
      </c>
      <c r="BZ52" s="68">
        <v>0.8054282407407407</v>
      </c>
      <c r="CA52" s="68">
        <v>0.005428240740740664</v>
      </c>
      <c r="CB52" s="22">
        <v>15.999999999993383</v>
      </c>
      <c r="CC52" s="12">
        <v>0.8416666666666667</v>
      </c>
      <c r="CD52" s="18">
        <v>2.9976021664879227E-12</v>
      </c>
      <c r="CE52" s="53">
        <v>45.8</v>
      </c>
      <c r="CF52" s="18">
        <v>80</v>
      </c>
      <c r="CG52" s="12">
        <v>0.8430555555555556</v>
      </c>
      <c r="CH52" s="59">
        <v>0</v>
      </c>
      <c r="CI52" s="54">
        <v>0</v>
      </c>
      <c r="CJ52" s="123"/>
      <c r="CK52" s="101">
        <v>2308.2000000000166</v>
      </c>
      <c r="CL52" s="122">
        <v>0.02671527777777797</v>
      </c>
      <c r="CM52" s="100"/>
      <c r="CN52" s="86">
        <v>0</v>
      </c>
      <c r="CO52" s="86">
        <v>1.4988010832439613E-14</v>
      </c>
      <c r="CP52" s="86">
        <v>0</v>
      </c>
      <c r="CQ52" s="86">
        <v>3.497202527569243E-14</v>
      </c>
      <c r="CR52" s="86">
        <v>1.9984014443252818E-14</v>
      </c>
      <c r="CS52" s="86">
        <v>0</v>
      </c>
      <c r="CT52" s="86"/>
      <c r="CU52" s="86">
        <v>0</v>
      </c>
      <c r="CV52" s="86">
        <v>0</v>
      </c>
      <c r="CW52" s="96">
        <v>6.994405055138486E-14</v>
      </c>
      <c r="DD52" s="10">
        <v>70</v>
      </c>
      <c r="DE52" s="134">
        <v>189.2</v>
      </c>
    </row>
    <row r="53" spans="1:109" ht="25.5">
      <c r="A53" s="4"/>
      <c r="B53" s="10">
        <v>76</v>
      </c>
      <c r="C53" s="5" t="s">
        <v>101</v>
      </c>
      <c r="D53" s="5" t="s">
        <v>102</v>
      </c>
      <c r="E53" s="5" t="s">
        <v>143</v>
      </c>
      <c r="F53" s="6" t="s">
        <v>36</v>
      </c>
      <c r="G53" s="12">
        <v>0.34652777777777777</v>
      </c>
      <c r="H53" s="9">
        <v>0.34652777777777777</v>
      </c>
      <c r="I53" s="18">
        <v>0</v>
      </c>
      <c r="J53" s="12">
        <v>0.450694444444444</v>
      </c>
      <c r="K53" s="9">
        <v>0.45069444444444445</v>
      </c>
      <c r="L53" s="18">
        <v>3.836930773104541E-11</v>
      </c>
      <c r="M53" s="9"/>
      <c r="N53" s="59">
        <v>900</v>
      </c>
      <c r="O53" s="9">
        <v>0.47361111111111115</v>
      </c>
      <c r="P53" s="18">
        <v>0</v>
      </c>
      <c r="Q53" s="12">
        <v>0.48680555555555555</v>
      </c>
      <c r="R53" s="18">
        <v>119.99999999999838</v>
      </c>
      <c r="S53" s="22">
        <v>48.5</v>
      </c>
      <c r="T53" s="22"/>
      <c r="U53" s="98">
        <v>0</v>
      </c>
      <c r="V53" s="12">
        <v>0.5534722222222223</v>
      </c>
      <c r="W53" s="18">
        <v>839.9999999999961</v>
      </c>
      <c r="X53" s="9">
        <v>0.5583333333333333</v>
      </c>
      <c r="Y53" s="9">
        <v>0.5590277777777778</v>
      </c>
      <c r="Z53" s="68">
        <v>0.5602199074074073</v>
      </c>
      <c r="AA53" s="68">
        <v>0.001192129629629557</v>
      </c>
      <c r="AB53" s="68">
        <v>0.5689004629629629</v>
      </c>
      <c r="AC53" s="68">
        <v>0.009872685185185137</v>
      </c>
      <c r="AD53" s="68">
        <v>0.5728356481481481</v>
      </c>
      <c r="AE53" s="68">
        <v>0.013807870370370345</v>
      </c>
      <c r="AF53" s="68">
        <v>0.5787037037037037</v>
      </c>
      <c r="AG53" s="68">
        <v>0.01967592592592593</v>
      </c>
      <c r="AH53" s="69">
        <v>572.9999999999875</v>
      </c>
      <c r="AI53" s="12">
        <v>0.6145833333333334</v>
      </c>
      <c r="AJ53" s="18">
        <v>2.398081733190338E-12</v>
      </c>
      <c r="AK53" s="9">
        <v>0.6173611111111111</v>
      </c>
      <c r="AL53" s="9">
        <v>0.6180555555555556</v>
      </c>
      <c r="AM53" s="68">
        <v>0.6206597222222222</v>
      </c>
      <c r="AN53" s="68">
        <v>0.0026041666666666297</v>
      </c>
      <c r="AO53" s="22">
        <v>133.9999999999966</v>
      </c>
      <c r="AP53" s="12">
        <v>0.6229166666666667</v>
      </c>
      <c r="AQ53" s="18">
        <v>0</v>
      </c>
      <c r="AR53" s="12">
        <v>0.6409722222222222</v>
      </c>
      <c r="AS53" s="18">
        <v>120.00000000000706</v>
      </c>
      <c r="AT53" s="9">
        <v>0.64375</v>
      </c>
      <c r="AU53" s="9">
        <v>0.64375</v>
      </c>
      <c r="AV53" s="68">
        <v>0.6520486111111111</v>
      </c>
      <c r="AW53" s="68">
        <v>0.008298611111111076</v>
      </c>
      <c r="AX53" s="68">
        <v>0.6543518518518519</v>
      </c>
      <c r="AY53" s="68">
        <v>0.010601851851851807</v>
      </c>
      <c r="AZ53" s="22">
        <v>489.99999999999307</v>
      </c>
      <c r="BA53" s="12">
        <v>0.6826388888888889</v>
      </c>
      <c r="BB53" s="18">
        <v>0</v>
      </c>
      <c r="BC53" s="12">
        <v>0.7034722222222222</v>
      </c>
      <c r="BD53" s="18">
        <v>59.999999999991395</v>
      </c>
      <c r="BE53" s="9">
        <v>0.7055555555555556</v>
      </c>
      <c r="BF53" s="9">
        <v>0.70625</v>
      </c>
      <c r="BG53" s="68">
        <v>0.7075810185185185</v>
      </c>
      <c r="BH53" s="68">
        <v>0.0013310185185184675</v>
      </c>
      <c r="BI53" s="68">
        <v>0.7122800925925926</v>
      </c>
      <c r="BJ53" s="68">
        <v>0.006030092592592573</v>
      </c>
      <c r="BK53" s="68">
        <v>0.7174768518518518</v>
      </c>
      <c r="BL53" s="68">
        <v>0.011226851851851793</v>
      </c>
      <c r="BM53" s="68">
        <v>0.7220601851851852</v>
      </c>
      <c r="BN53" s="68">
        <v>0.015810185185185177</v>
      </c>
      <c r="BO53" s="22">
        <v>174.99999999998795</v>
      </c>
      <c r="BP53" s="12">
        <v>0.7409722222222223</v>
      </c>
      <c r="BQ53" s="18">
        <v>299.9999999999989</v>
      </c>
      <c r="BR53" s="53">
        <v>21.6</v>
      </c>
      <c r="BS53" s="18"/>
      <c r="BT53" s="12">
        <v>0.7583333333333333</v>
      </c>
      <c r="BU53" s="18">
        <v>0</v>
      </c>
      <c r="BV53" s="12">
        <v>0.7763888888888889</v>
      </c>
      <c r="BW53" s="18">
        <v>0</v>
      </c>
      <c r="BX53" s="12">
        <v>0.779861111111111</v>
      </c>
      <c r="BY53" s="9">
        <v>0.779861111111111</v>
      </c>
      <c r="BZ53" s="68">
        <v>0.7866550925925927</v>
      </c>
      <c r="CA53" s="68">
        <v>0.006793981481481692</v>
      </c>
      <c r="CB53" s="22">
        <v>134.00000000001822</v>
      </c>
      <c r="CC53" s="12">
        <v>0.8215277777777777</v>
      </c>
      <c r="CD53" s="18">
        <v>6.59472476627343E-12</v>
      </c>
      <c r="CE53" s="53">
        <v>45.4</v>
      </c>
      <c r="CF53" s="18"/>
      <c r="CG53" s="12">
        <v>0.8270833333333334</v>
      </c>
      <c r="CH53" s="59">
        <v>0</v>
      </c>
      <c r="CI53" s="54">
        <v>0</v>
      </c>
      <c r="CJ53" s="123"/>
      <c r="CK53" s="101">
        <v>3001.5000000000155</v>
      </c>
      <c r="CL53" s="122">
        <v>0.03473958333333351</v>
      </c>
      <c r="CM53" s="100"/>
      <c r="CN53" s="86">
        <v>1.999999999999973</v>
      </c>
      <c r="CO53" s="86">
        <v>0</v>
      </c>
      <c r="CP53" s="86">
        <v>3.9968028886505635E-14</v>
      </c>
      <c r="CQ53" s="86">
        <v>0</v>
      </c>
      <c r="CR53" s="86">
        <v>0.9999999999998566</v>
      </c>
      <c r="CS53" s="86">
        <v>4.999999999999982</v>
      </c>
      <c r="CT53" s="86"/>
      <c r="CU53" s="86">
        <v>1.099120794378905E-13</v>
      </c>
      <c r="CV53" s="86">
        <v>3.000000000000132</v>
      </c>
      <c r="CW53" s="96">
        <v>11.000000000000094</v>
      </c>
      <c r="DD53" s="10">
        <v>76</v>
      </c>
      <c r="DE53" s="134">
        <v>115.5</v>
      </c>
    </row>
    <row r="54" spans="1:109" ht="12.75">
      <c r="A54" s="4"/>
      <c r="B54" s="10">
        <v>77</v>
      </c>
      <c r="C54" s="5" t="s">
        <v>103</v>
      </c>
      <c r="D54" s="5" t="s">
        <v>104</v>
      </c>
      <c r="E54" s="5" t="s">
        <v>144</v>
      </c>
      <c r="F54" s="6" t="s">
        <v>39</v>
      </c>
      <c r="G54" s="12">
        <v>0.34722222222222227</v>
      </c>
      <c r="H54" s="9">
        <v>0.34722222222222227</v>
      </c>
      <c r="I54" s="18">
        <v>0</v>
      </c>
      <c r="J54" s="12">
        <v>0.451388888888889</v>
      </c>
      <c r="K54" s="9">
        <v>0.4513888888888889</v>
      </c>
      <c r="L54" s="18">
        <v>9.592326932761353E-12</v>
      </c>
      <c r="M54" s="9"/>
      <c r="N54" s="59">
        <v>900</v>
      </c>
      <c r="O54" s="9"/>
      <c r="P54" s="18">
        <v>900</v>
      </c>
      <c r="Q54" s="12">
        <v>0.4875</v>
      </c>
      <c r="R54" s="18">
        <v>119.99999999999838</v>
      </c>
      <c r="S54" s="22">
        <v>55.4</v>
      </c>
      <c r="T54" s="22"/>
      <c r="U54" s="98"/>
      <c r="V54" s="12">
        <v>0.55</v>
      </c>
      <c r="W54" s="18">
        <v>1199.9999999999948</v>
      </c>
      <c r="X54" s="9">
        <v>0.5555555555555556</v>
      </c>
      <c r="Y54" s="9">
        <v>0.55625</v>
      </c>
      <c r="Z54" s="68">
        <v>0.5575578703703704</v>
      </c>
      <c r="AA54" s="68">
        <v>0.0013078703703703898</v>
      </c>
      <c r="AB54" s="68">
        <v>0.5653472222222222</v>
      </c>
      <c r="AC54" s="68">
        <v>0.009097222222222201</v>
      </c>
      <c r="AD54" s="68">
        <v>0.5690509259259259</v>
      </c>
      <c r="AE54" s="68">
        <v>0.012800925925925855</v>
      </c>
      <c r="AF54" s="68">
        <v>0.5738194444444444</v>
      </c>
      <c r="AG54" s="68">
        <v>0.017569444444444415</v>
      </c>
      <c r="AH54" s="69">
        <v>250.99999999999463</v>
      </c>
      <c r="AI54" s="12">
        <v>0.611111111111111</v>
      </c>
      <c r="AJ54" s="18">
        <v>60.00000000000698</v>
      </c>
      <c r="AK54" s="9">
        <v>0.6152777777777778</v>
      </c>
      <c r="AL54" s="9">
        <v>0.6152777777777778</v>
      </c>
      <c r="AM54" s="68">
        <v>0.6181134259259259</v>
      </c>
      <c r="AN54" s="68">
        <v>0.0028356481481480733</v>
      </c>
      <c r="AO54" s="22">
        <v>93.99999999999353</v>
      </c>
      <c r="AP54" s="12">
        <v>0.6194444444444445</v>
      </c>
      <c r="AQ54" s="18">
        <v>0</v>
      </c>
      <c r="AR54" s="12">
        <v>0.638888888888889</v>
      </c>
      <c r="AS54" s="18">
        <v>59.99999999999769</v>
      </c>
      <c r="AT54" s="9">
        <v>0.6416666666666667</v>
      </c>
      <c r="AU54" s="9">
        <v>0.6430555555555556</v>
      </c>
      <c r="AV54" s="68">
        <v>0.6500578703703704</v>
      </c>
      <c r="AW54" s="68">
        <v>0.007002314814814836</v>
      </c>
      <c r="AX54" s="68">
        <v>0.6522222222222223</v>
      </c>
      <c r="AY54" s="68">
        <v>0.009166666666666656</v>
      </c>
      <c r="AZ54" s="22">
        <v>374.0000000000005</v>
      </c>
      <c r="BA54" s="12">
        <v>0.6722222222222222</v>
      </c>
      <c r="BB54" s="18">
        <v>0</v>
      </c>
      <c r="BC54" s="12">
        <v>0.6847222222222222</v>
      </c>
      <c r="BD54" s="18">
        <v>1500</v>
      </c>
      <c r="BE54" s="9">
        <v>0.6881944444444444</v>
      </c>
      <c r="BF54" s="9">
        <v>0.688888888888889</v>
      </c>
      <c r="BG54" s="68">
        <v>0.689988425925926</v>
      </c>
      <c r="BH54" s="68">
        <v>0.0010995370370370239</v>
      </c>
      <c r="BI54" s="68">
        <v>0.6942245370370371</v>
      </c>
      <c r="BJ54" s="68">
        <v>0.005335648148148131</v>
      </c>
      <c r="BK54" s="68">
        <v>0.6988425925925926</v>
      </c>
      <c r="BL54" s="68">
        <v>0.009953703703703631</v>
      </c>
      <c r="BM54" s="68">
        <v>0.7025347222222221</v>
      </c>
      <c r="BN54" s="68">
        <v>0.013645833333333135</v>
      </c>
      <c r="BO54" s="22">
        <v>350.0000000000331</v>
      </c>
      <c r="BP54" s="12">
        <v>0.720138888888889</v>
      </c>
      <c r="BQ54" s="18">
        <v>0</v>
      </c>
      <c r="BR54" s="53">
        <v>22.4</v>
      </c>
      <c r="BS54" s="18"/>
      <c r="BT54" s="12"/>
      <c r="BU54" s="18">
        <v>63300</v>
      </c>
      <c r="BV54" s="12">
        <v>0.779861111111111</v>
      </c>
      <c r="BW54" s="18">
        <v>0</v>
      </c>
      <c r="BX54" s="12">
        <v>0.7833333333333333</v>
      </c>
      <c r="BY54" s="9">
        <v>0.7833333333333333</v>
      </c>
      <c r="BZ54" s="68">
        <v>0.7892824074074074</v>
      </c>
      <c r="CA54" s="68">
        <v>0.005949074074074079</v>
      </c>
      <c r="CB54" s="22">
        <v>61.00000000000042</v>
      </c>
      <c r="CC54" s="12">
        <v>0.8166666666666668</v>
      </c>
      <c r="CD54" s="18">
        <v>719.9999999999908</v>
      </c>
      <c r="CE54" s="53">
        <v>45.3</v>
      </c>
      <c r="CF54" s="18">
        <v>60</v>
      </c>
      <c r="CG54" s="12">
        <v>0.8194444444444445</v>
      </c>
      <c r="CH54" s="59">
        <v>0</v>
      </c>
      <c r="CI54" s="54">
        <v>0</v>
      </c>
      <c r="CJ54" s="123">
        <v>120</v>
      </c>
      <c r="CK54" s="101">
        <v>7373.100000000028</v>
      </c>
      <c r="CL54" s="122">
        <v>0.08533680555555588</v>
      </c>
      <c r="CM54" s="100"/>
      <c r="CN54" s="86">
        <v>1.999999999999973</v>
      </c>
      <c r="CO54" s="86">
        <v>0</v>
      </c>
      <c r="CP54" s="86">
        <v>0</v>
      </c>
      <c r="CQ54" s="86">
        <v>0</v>
      </c>
      <c r="CR54" s="86">
        <v>0</v>
      </c>
      <c r="CS54" s="86">
        <v>0</v>
      </c>
      <c r="CT54" s="86"/>
      <c r="CU54" s="86">
        <v>0</v>
      </c>
      <c r="CV54" s="86">
        <v>0</v>
      </c>
      <c r="CW54" s="96">
        <v>1.999999999999973</v>
      </c>
      <c r="DD54" s="10">
        <v>77</v>
      </c>
      <c r="DE54" s="134">
        <v>183.1</v>
      </c>
    </row>
    <row r="55" spans="1:109" ht="25.5">
      <c r="A55" s="4"/>
      <c r="B55" s="10">
        <v>80</v>
      </c>
      <c r="C55" s="5" t="s">
        <v>105</v>
      </c>
      <c r="D55" s="5" t="s">
        <v>106</v>
      </c>
      <c r="E55" s="5" t="s">
        <v>145</v>
      </c>
      <c r="F55" s="6" t="s">
        <v>36</v>
      </c>
      <c r="G55" s="12">
        <v>0.34791666666666665</v>
      </c>
      <c r="H55" s="9">
        <v>0.34861111111111115</v>
      </c>
      <c r="I55" s="18">
        <v>60.00000000000458</v>
      </c>
      <c r="J55" s="12">
        <v>0.452083333333333</v>
      </c>
      <c r="K55" s="9">
        <v>0.45208333333333334</v>
      </c>
      <c r="L55" s="18">
        <v>2.8776980798284058E-11</v>
      </c>
      <c r="M55" s="9">
        <v>0.475</v>
      </c>
      <c r="N55" s="59">
        <v>0</v>
      </c>
      <c r="O55" s="9">
        <v>0.48333333333333334</v>
      </c>
      <c r="P55" s="18">
        <v>0</v>
      </c>
      <c r="Q55" s="12">
        <v>0.4888888888888889</v>
      </c>
      <c r="R55" s="18">
        <v>179.99999999999815</v>
      </c>
      <c r="S55" s="22">
        <v>52.1</v>
      </c>
      <c r="T55" s="22"/>
      <c r="U55" s="98"/>
      <c r="V55" s="12">
        <v>0.5652777777777778</v>
      </c>
      <c r="W55" s="18">
        <v>8.992806499463768E-13</v>
      </c>
      <c r="X55" s="9">
        <v>0.5673611111111111</v>
      </c>
      <c r="Y55" s="9">
        <v>0.5673611111111111</v>
      </c>
      <c r="Z55" s="68">
        <v>0.568576388888889</v>
      </c>
      <c r="AA55" s="68">
        <v>0.0012152777777778567</v>
      </c>
      <c r="AB55" s="68">
        <v>0.5804398148148148</v>
      </c>
      <c r="AC55" s="68">
        <v>0.013078703703703676</v>
      </c>
      <c r="AD55" s="68">
        <v>0.5848032407407407</v>
      </c>
      <c r="AE55" s="68">
        <v>0.017442129629629655</v>
      </c>
      <c r="AF55" s="68">
        <v>0.5898842592592592</v>
      </c>
      <c r="AG55" s="68">
        <v>0.022523148148148153</v>
      </c>
      <c r="AH55" s="69">
        <v>1352.000000000007</v>
      </c>
      <c r="AI55" s="12">
        <v>0.6208333333333333</v>
      </c>
      <c r="AJ55" s="18">
        <v>179.99999999999696</v>
      </c>
      <c r="AK55" s="9">
        <v>0.6229166666666667</v>
      </c>
      <c r="AL55" s="9">
        <v>0.6229166666666667</v>
      </c>
      <c r="AM55" s="68">
        <v>0.6259606481481481</v>
      </c>
      <c r="AN55" s="68">
        <v>0.003043981481481439</v>
      </c>
      <c r="AO55" s="22">
        <v>111.99999999999635</v>
      </c>
      <c r="AP55" s="12">
        <v>0.6277777777777778</v>
      </c>
      <c r="AQ55" s="18">
        <v>0</v>
      </c>
      <c r="AR55" s="12">
        <v>0.6451388888888888</v>
      </c>
      <c r="AS55" s="18">
        <v>180.00000000000685</v>
      </c>
      <c r="AT55" s="9">
        <v>0.6479166666666667</v>
      </c>
      <c r="AU55" s="9">
        <v>0.6479166666666667</v>
      </c>
      <c r="AV55" s="68">
        <v>0.6551041666666667</v>
      </c>
      <c r="AW55" s="68">
        <v>0.007187500000000013</v>
      </c>
      <c r="AX55" s="68">
        <v>0.657337962962963</v>
      </c>
      <c r="AY55" s="68">
        <v>0.009421296296296289</v>
      </c>
      <c r="AZ55" s="22">
        <v>292</v>
      </c>
      <c r="BA55" s="12">
        <v>0.6881944444444444</v>
      </c>
      <c r="BB55" s="18">
        <v>0</v>
      </c>
      <c r="BC55" s="12">
        <v>0.70625</v>
      </c>
      <c r="BD55" s="18">
        <v>59.999999999998586</v>
      </c>
      <c r="BE55" s="9">
        <v>0.7090277777777777</v>
      </c>
      <c r="BF55" s="9">
        <v>0.7090277777777777</v>
      </c>
      <c r="BG55" s="68">
        <v>0.7107870370370369</v>
      </c>
      <c r="BH55" s="68">
        <v>0.0017592592592592382</v>
      </c>
      <c r="BI55" s="68">
        <v>0.7152083333333333</v>
      </c>
      <c r="BJ55" s="68">
        <v>0.0061805555555556335</v>
      </c>
      <c r="BK55" s="68">
        <v>0.719826388888889</v>
      </c>
      <c r="BL55" s="68">
        <v>0.010798611111111245</v>
      </c>
      <c r="BM55" s="68">
        <v>0.7236689814814815</v>
      </c>
      <c r="BN55" s="68">
        <v>0.014641203703703809</v>
      </c>
      <c r="BO55" s="22">
        <v>148.9999999999843</v>
      </c>
      <c r="BP55" s="12">
        <v>0.7423611111111111</v>
      </c>
      <c r="BQ55" s="18">
        <v>180.00000000000895</v>
      </c>
      <c r="BR55" s="53">
        <v>34</v>
      </c>
      <c r="BS55" s="18"/>
      <c r="BT55" s="12">
        <v>0.7583333333333333</v>
      </c>
      <c r="BU55" s="18">
        <v>0</v>
      </c>
      <c r="BV55" s="12">
        <v>0.7777777777777778</v>
      </c>
      <c r="BW55" s="18">
        <v>0</v>
      </c>
      <c r="BX55" s="12">
        <v>0.7819444444444444</v>
      </c>
      <c r="BY55" s="9">
        <v>0.7819444444444444</v>
      </c>
      <c r="BZ55" s="68">
        <v>0.7874189814814815</v>
      </c>
      <c r="CA55" s="68">
        <v>0.005474537037037042</v>
      </c>
      <c r="CB55" s="22">
        <v>20.000000000000405</v>
      </c>
      <c r="CC55" s="12">
        <v>0.8194444444444445</v>
      </c>
      <c r="CD55" s="18">
        <v>359.9999999999921</v>
      </c>
      <c r="CE55" s="53">
        <v>67.9</v>
      </c>
      <c r="CF55" s="18"/>
      <c r="CG55" s="12">
        <v>0.8222222222222223</v>
      </c>
      <c r="CH55" s="59">
        <v>0</v>
      </c>
      <c r="CI55" s="54">
        <v>0</v>
      </c>
      <c r="CJ55" s="123"/>
      <c r="CK55" s="101">
        <v>3159.0000000000246</v>
      </c>
      <c r="CL55" s="122">
        <v>0.03656250000000028</v>
      </c>
      <c r="CM55" s="100"/>
      <c r="CN55" s="86">
        <v>2.9999999999999694</v>
      </c>
      <c r="CO55" s="86">
        <v>1.4988010832439613E-14</v>
      </c>
      <c r="CP55" s="86">
        <v>0</v>
      </c>
      <c r="CQ55" s="86">
        <v>0</v>
      </c>
      <c r="CR55" s="86">
        <v>0</v>
      </c>
      <c r="CS55" s="86">
        <v>3.000000000000149</v>
      </c>
      <c r="CT55" s="86"/>
      <c r="CU55" s="86">
        <v>0</v>
      </c>
      <c r="CV55" s="86">
        <v>0</v>
      </c>
      <c r="CW55" s="96">
        <v>6.000000000000133</v>
      </c>
      <c r="DD55" s="10">
        <v>80</v>
      </c>
      <c r="DE55" s="134">
        <v>154</v>
      </c>
    </row>
    <row r="56" spans="1:109" ht="25.5">
      <c r="A56" s="4"/>
      <c r="B56" s="10">
        <v>86</v>
      </c>
      <c r="C56" s="5" t="s">
        <v>107</v>
      </c>
      <c r="D56" s="5" t="s">
        <v>108</v>
      </c>
      <c r="E56" s="5" t="s">
        <v>146</v>
      </c>
      <c r="F56" s="6" t="s">
        <v>36</v>
      </c>
      <c r="G56" s="12">
        <v>0.34861111111111115</v>
      </c>
      <c r="H56" s="9">
        <v>0.34861111111111115</v>
      </c>
      <c r="I56" s="18">
        <v>0</v>
      </c>
      <c r="J56" s="12">
        <v>0.452777777777778</v>
      </c>
      <c r="K56" s="9">
        <v>0.4527777777777778</v>
      </c>
      <c r="L56" s="18">
        <v>1.9184653865522705E-11</v>
      </c>
      <c r="M56" s="9">
        <v>0.46458333333333335</v>
      </c>
      <c r="N56" s="59">
        <v>0</v>
      </c>
      <c r="O56" s="9">
        <v>0.47430555555555554</v>
      </c>
      <c r="P56" s="18">
        <v>0</v>
      </c>
      <c r="Q56" s="12">
        <v>0.4875</v>
      </c>
      <c r="R56" s="18">
        <v>1.199040866595169E-12</v>
      </c>
      <c r="S56" s="22">
        <v>44.4</v>
      </c>
      <c r="T56" s="22"/>
      <c r="U56" s="98">
        <v>0</v>
      </c>
      <c r="V56" s="12">
        <v>0.5597222222222222</v>
      </c>
      <c r="W56" s="18">
        <v>359.99999999999784</v>
      </c>
      <c r="X56" s="9">
        <v>0.5625</v>
      </c>
      <c r="Y56" s="9">
        <v>0.5625</v>
      </c>
      <c r="Z56" s="68">
        <v>0.5637037037037037</v>
      </c>
      <c r="AA56" s="68">
        <v>0.0012037037037037068</v>
      </c>
      <c r="AB56" s="68">
        <v>0.5725347222222222</v>
      </c>
      <c r="AC56" s="68">
        <v>0.010034722222222237</v>
      </c>
      <c r="AD56" s="68">
        <v>0.5772106481481482</v>
      </c>
      <c r="AE56" s="68">
        <v>0.014710648148148153</v>
      </c>
      <c r="AF56" s="68">
        <v>0.5826388888888888</v>
      </c>
      <c r="AG56" s="68">
        <v>0.020138888888888817</v>
      </c>
      <c r="AH56" s="69">
        <v>645.9999999999957</v>
      </c>
      <c r="AI56" s="12">
        <v>0.611111111111111</v>
      </c>
      <c r="AJ56" s="18">
        <v>600.0000000000051</v>
      </c>
      <c r="AK56" s="9">
        <v>0.6138888888888888</v>
      </c>
      <c r="AL56" s="9">
        <v>0.6138888888888888</v>
      </c>
      <c r="AM56" s="68">
        <v>0.6161689814814815</v>
      </c>
      <c r="AN56" s="68">
        <v>0.002280092592592653</v>
      </c>
      <c r="AO56" s="22">
        <v>46.00000000000521</v>
      </c>
      <c r="AP56" s="12">
        <v>0.6180555555555556</v>
      </c>
      <c r="AQ56" s="18">
        <v>0</v>
      </c>
      <c r="AR56" s="12">
        <v>0.6326388888888889</v>
      </c>
      <c r="AS56" s="18">
        <v>479.9999999999962</v>
      </c>
      <c r="AT56" s="9">
        <v>0.6361111111111112</v>
      </c>
      <c r="AU56" s="9">
        <v>0.6361111111111112</v>
      </c>
      <c r="AV56" s="68">
        <v>0.6435185185185185</v>
      </c>
      <c r="AW56" s="68">
        <v>0.007407407407407307</v>
      </c>
      <c r="AX56" s="68">
        <v>0.6458333333333334</v>
      </c>
      <c r="AY56" s="68">
        <v>0.009722222222222188</v>
      </c>
      <c r="AZ56" s="22">
        <v>336.99999999998835</v>
      </c>
      <c r="BA56" s="12">
        <v>0.6659722222222222</v>
      </c>
      <c r="BB56" s="18">
        <v>0</v>
      </c>
      <c r="BC56" s="12">
        <v>0.686111111111111</v>
      </c>
      <c r="BD56" s="18">
        <v>780.0000000000152</v>
      </c>
      <c r="BE56" s="9">
        <v>0.6902777777777778</v>
      </c>
      <c r="BF56" s="9">
        <v>0.6902777777777778</v>
      </c>
      <c r="BG56" s="68">
        <v>0.6913773148148148</v>
      </c>
      <c r="BH56" s="68">
        <v>0.0010995370370370239</v>
      </c>
      <c r="BI56" s="68">
        <v>0.6961111111111111</v>
      </c>
      <c r="BJ56" s="68">
        <v>0.005833333333333357</v>
      </c>
      <c r="BK56" s="68">
        <v>0.7010416666666667</v>
      </c>
      <c r="BL56" s="68">
        <v>0.010763888888888906</v>
      </c>
      <c r="BM56" s="68">
        <v>0.7048032407407407</v>
      </c>
      <c r="BN56" s="68">
        <v>0.014525462962962976</v>
      </c>
      <c r="BO56" s="22">
        <v>100.99999999999417</v>
      </c>
      <c r="BP56" s="12">
        <v>0.7229166666666668</v>
      </c>
      <c r="BQ56" s="18">
        <v>120.00000000000917</v>
      </c>
      <c r="BR56" s="53">
        <v>31.1</v>
      </c>
      <c r="BS56" s="18"/>
      <c r="BT56" s="12">
        <v>0.7395833333333334</v>
      </c>
      <c r="BU56" s="18">
        <v>0</v>
      </c>
      <c r="BV56" s="12">
        <v>0.7541666666666668</v>
      </c>
      <c r="BW56" s="18">
        <v>0</v>
      </c>
      <c r="BX56" s="12">
        <v>0.75625</v>
      </c>
      <c r="BY56" s="9">
        <v>0.7576388888888889</v>
      </c>
      <c r="BZ56" s="68">
        <v>0.7634722222222222</v>
      </c>
      <c r="CA56" s="68">
        <v>0.005833333333333357</v>
      </c>
      <c r="CB56" s="22">
        <v>171.00000000000162</v>
      </c>
      <c r="CC56" s="12">
        <v>0.7916666666666666</v>
      </c>
      <c r="CD56" s="18">
        <v>660.0000000000007</v>
      </c>
      <c r="CE56" s="53">
        <v>41.7</v>
      </c>
      <c r="CF56" s="18"/>
      <c r="CG56" s="12">
        <v>0.7951388888888888</v>
      </c>
      <c r="CH56" s="59">
        <v>0</v>
      </c>
      <c r="CI56" s="54">
        <v>0</v>
      </c>
      <c r="CJ56" s="123"/>
      <c r="CK56" s="101">
        <v>5198.2000000000435</v>
      </c>
      <c r="CL56" s="122">
        <v>0.06016435185185236</v>
      </c>
      <c r="CM56" s="100"/>
      <c r="CN56" s="86">
        <v>0</v>
      </c>
      <c r="CO56" s="86">
        <v>0</v>
      </c>
      <c r="CP56" s="86">
        <v>0</v>
      </c>
      <c r="CQ56" s="86">
        <v>0</v>
      </c>
      <c r="CR56" s="86">
        <v>0</v>
      </c>
      <c r="CS56" s="86">
        <v>2.0000000000001528</v>
      </c>
      <c r="CT56" s="86"/>
      <c r="CU56" s="86">
        <v>0</v>
      </c>
      <c r="CV56" s="86">
        <v>0</v>
      </c>
      <c r="CW56" s="96">
        <v>2.0000000000001528</v>
      </c>
      <c r="DD56" s="10">
        <v>86</v>
      </c>
      <c r="DE56" s="134">
        <v>117.2</v>
      </c>
    </row>
    <row r="57" spans="1:109" ht="12.75">
      <c r="A57" s="4"/>
      <c r="B57" s="10">
        <v>88</v>
      </c>
      <c r="C57" s="5" t="s">
        <v>109</v>
      </c>
      <c r="D57" s="5" t="s">
        <v>110</v>
      </c>
      <c r="E57" s="5" t="s">
        <v>134</v>
      </c>
      <c r="F57" s="6" t="s">
        <v>39</v>
      </c>
      <c r="G57" s="12">
        <v>0.34930555555555554</v>
      </c>
      <c r="H57" s="9">
        <v>0.34930555555555554</v>
      </c>
      <c r="I57" s="18">
        <v>0</v>
      </c>
      <c r="J57" s="12">
        <v>0.453472222222222</v>
      </c>
      <c r="K57" s="9">
        <v>0.4534722222222222</v>
      </c>
      <c r="L57" s="18">
        <v>1.9184653865522705E-11</v>
      </c>
      <c r="M57" s="9">
        <v>0.4673611111111111</v>
      </c>
      <c r="N57" s="59">
        <v>0</v>
      </c>
      <c r="O57" s="9">
        <v>0.48125</v>
      </c>
      <c r="P57" s="18">
        <v>0</v>
      </c>
      <c r="Q57" s="12">
        <v>0.48819444444444443</v>
      </c>
      <c r="R57" s="18">
        <v>1.199040866595169E-12</v>
      </c>
      <c r="S57" s="22">
        <v>47.4</v>
      </c>
      <c r="T57" s="22"/>
      <c r="U57" s="98">
        <v>0</v>
      </c>
      <c r="V57" s="12">
        <v>0.5541666666666667</v>
      </c>
      <c r="W57" s="18">
        <v>899.9999999999959</v>
      </c>
      <c r="X57" s="9">
        <v>0.5597222222222222</v>
      </c>
      <c r="Y57" s="9">
        <v>0.5604166666666667</v>
      </c>
      <c r="Z57" s="68">
        <v>0.561712962962963</v>
      </c>
      <c r="AA57" s="68">
        <v>0.001296296296296351</v>
      </c>
      <c r="AB57" s="68">
        <v>0.5703125</v>
      </c>
      <c r="AC57" s="68">
        <v>0.009895833333333326</v>
      </c>
      <c r="AD57" s="68">
        <v>0.5742013888888889</v>
      </c>
      <c r="AE57" s="68">
        <v>0.013784722222222268</v>
      </c>
      <c r="AF57" s="68">
        <v>0.5788888888888889</v>
      </c>
      <c r="AG57" s="68">
        <v>0.018472222222222223</v>
      </c>
      <c r="AH57" s="69">
        <v>478.00000000000784</v>
      </c>
      <c r="AI57" s="12">
        <v>0.6159722222222223</v>
      </c>
      <c r="AJ57" s="18">
        <v>2.398081733190338E-12</v>
      </c>
      <c r="AK57" s="9">
        <v>0.6180555555555556</v>
      </c>
      <c r="AL57" s="9">
        <v>0.61875</v>
      </c>
      <c r="AM57" s="68">
        <v>0.6213657407407408</v>
      </c>
      <c r="AN57" s="68">
        <v>0.0026157407407407796</v>
      </c>
      <c r="AO57" s="22">
        <v>135.00000000000313</v>
      </c>
      <c r="AP57" s="12">
        <v>0.6236111111111111</v>
      </c>
      <c r="AQ57" s="18">
        <v>0</v>
      </c>
      <c r="AR57" s="12">
        <v>0.6430555555555556</v>
      </c>
      <c r="AS57" s="18">
        <v>2.098321516541546E-12</v>
      </c>
      <c r="AT57" s="9">
        <v>0.6451388888888888</v>
      </c>
      <c r="AU57" s="9">
        <v>0.6451388888888888</v>
      </c>
      <c r="AV57" s="68">
        <v>0.6533449074074075</v>
      </c>
      <c r="AW57" s="68">
        <v>0.008206018518518654</v>
      </c>
      <c r="AX57" s="68">
        <v>0.655775462962963</v>
      </c>
      <c r="AY57" s="68">
        <v>0.010636574074074145</v>
      </c>
      <c r="AZ57" s="22">
        <v>485.00000000001785</v>
      </c>
      <c r="BA57" s="12">
        <v>0.68125</v>
      </c>
      <c r="BB57" s="18">
        <v>0</v>
      </c>
      <c r="BC57" s="12">
        <v>0.7041666666666666</v>
      </c>
      <c r="BD57" s="18">
        <v>1.199040866595169E-12</v>
      </c>
      <c r="BE57" s="9">
        <v>0.7069444444444444</v>
      </c>
      <c r="BF57" s="9">
        <v>0.7076388888888889</v>
      </c>
      <c r="BG57" s="68">
        <v>0.7084837962962963</v>
      </c>
      <c r="BH57" s="68">
        <v>0.0008449074074073915</v>
      </c>
      <c r="BI57" s="68">
        <v>0.714525462962963</v>
      </c>
      <c r="BJ57" s="68">
        <v>0.006886574074074114</v>
      </c>
      <c r="BK57" s="68">
        <v>0.7201273148148148</v>
      </c>
      <c r="BL57" s="68">
        <v>0.012488425925925917</v>
      </c>
      <c r="BM57" s="68">
        <v>0.7251041666666667</v>
      </c>
      <c r="BN57" s="68">
        <v>0.017465277777777732</v>
      </c>
      <c r="BO57" s="22">
        <v>475.00000000000955</v>
      </c>
      <c r="BP57" s="12">
        <v>0.7416666666666667</v>
      </c>
      <c r="BQ57" s="18">
        <v>239.99999999999915</v>
      </c>
      <c r="BR57" s="53">
        <v>21.1</v>
      </c>
      <c r="BS57" s="18"/>
      <c r="BT57" s="12">
        <v>0.7590277777777777</v>
      </c>
      <c r="BU57" s="18">
        <v>0</v>
      </c>
      <c r="BV57" s="12">
        <v>0.7763888888888889</v>
      </c>
      <c r="BW57" s="18">
        <v>0</v>
      </c>
      <c r="BX57" s="12">
        <v>0.7791666666666667</v>
      </c>
      <c r="BY57" s="9">
        <v>0.7791666666666667</v>
      </c>
      <c r="BZ57" s="68">
        <v>0.7863078703703703</v>
      </c>
      <c r="CA57" s="68">
        <v>0.007141203703703636</v>
      </c>
      <c r="CB57" s="22">
        <v>163.99999999999415</v>
      </c>
      <c r="CC57" s="12">
        <v>0.8208333333333333</v>
      </c>
      <c r="CD57" s="18">
        <v>2.9976021664879227E-12</v>
      </c>
      <c r="CE57" s="53">
        <v>46.9</v>
      </c>
      <c r="CF57" s="18"/>
      <c r="CG57" s="12">
        <v>0.825</v>
      </c>
      <c r="CH57" s="59">
        <v>0</v>
      </c>
      <c r="CI57" s="54">
        <v>0</v>
      </c>
      <c r="CJ57" s="123"/>
      <c r="CK57" s="101">
        <v>2992.400000000057</v>
      </c>
      <c r="CL57" s="122">
        <v>0.03463425925925992</v>
      </c>
      <c r="CM57" s="100"/>
      <c r="CN57" s="86">
        <v>0</v>
      </c>
      <c r="CO57" s="86">
        <v>0</v>
      </c>
      <c r="CP57" s="86">
        <v>3.9968028886505635E-14</v>
      </c>
      <c r="CQ57" s="86">
        <v>3.497202527569243E-14</v>
      </c>
      <c r="CR57" s="86">
        <v>1.9984014443252818E-14</v>
      </c>
      <c r="CS57" s="86">
        <v>3.999999999999986</v>
      </c>
      <c r="CT57" s="86"/>
      <c r="CU57" s="86">
        <v>0</v>
      </c>
      <c r="CV57" s="86">
        <v>0.9999999999999789</v>
      </c>
      <c r="CW57" s="96">
        <v>5.0000000000000595</v>
      </c>
      <c r="DD57" s="10">
        <v>88</v>
      </c>
      <c r="DE57" s="134">
        <v>115.4</v>
      </c>
    </row>
    <row r="58" spans="1:109" ht="14.25" thickBot="1">
      <c r="A58" s="4"/>
      <c r="B58" s="11">
        <v>89</v>
      </c>
      <c r="C58" s="7" t="s">
        <v>111</v>
      </c>
      <c r="D58" s="7" t="s">
        <v>112</v>
      </c>
      <c r="E58" s="7" t="s">
        <v>147</v>
      </c>
      <c r="F58" s="8" t="s">
        <v>36</v>
      </c>
      <c r="G58" s="13">
        <v>0.35</v>
      </c>
      <c r="H58" s="135">
        <v>0.35</v>
      </c>
      <c r="I58" s="136">
        <v>0</v>
      </c>
      <c r="J58" s="13">
        <v>0.454166666666666</v>
      </c>
      <c r="K58" s="135">
        <v>0.45416666666666666</v>
      </c>
      <c r="L58" s="136">
        <v>5.7553961596568115E-11</v>
      </c>
      <c r="M58" s="135"/>
      <c r="N58" s="104">
        <v>900</v>
      </c>
      <c r="O58" s="135">
        <v>0.48541666666666666</v>
      </c>
      <c r="P58" s="136">
        <v>0</v>
      </c>
      <c r="Q58" s="13">
        <v>0.4930555555555556</v>
      </c>
      <c r="R58" s="136">
        <v>360.00000000000233</v>
      </c>
      <c r="S58" s="137">
        <v>48.8</v>
      </c>
      <c r="T58" s="137"/>
      <c r="U58" s="138">
        <v>900</v>
      </c>
      <c r="V58" s="13">
        <v>0.5659722222222222</v>
      </c>
      <c r="W58" s="136">
        <v>300.00000000000284</v>
      </c>
      <c r="X58" s="135">
        <v>0.5680555555555555</v>
      </c>
      <c r="Y58" s="135">
        <v>0.5680555555555555</v>
      </c>
      <c r="Z58" s="139">
        <v>0.5695833333333333</v>
      </c>
      <c r="AA58" s="139">
        <v>0.0015277777777777946</v>
      </c>
      <c r="AB58" s="139">
        <v>0.5805555555555556</v>
      </c>
      <c r="AC58" s="139">
        <v>0.012500000000000067</v>
      </c>
      <c r="AD58" s="139">
        <v>0.5851157407407407</v>
      </c>
      <c r="AE58" s="139">
        <v>0.01706018518518515</v>
      </c>
      <c r="AF58" s="139">
        <v>0.590462962962963</v>
      </c>
      <c r="AG58" s="139">
        <v>0.02240740740740743</v>
      </c>
      <c r="AH58" s="140">
        <v>1286.0000000000061</v>
      </c>
      <c r="AI58" s="13">
        <v>0.6236111111111111</v>
      </c>
      <c r="AJ58" s="136">
        <v>2.398081733190338E-12</v>
      </c>
      <c r="AK58" s="135">
        <v>0.6256944444444444</v>
      </c>
      <c r="AL58" s="135">
        <v>0.6256944444444444</v>
      </c>
      <c r="AM58" s="139">
        <v>0.628738425925926</v>
      </c>
      <c r="AN58" s="139">
        <v>0.0030439814814815502</v>
      </c>
      <c r="AO58" s="137">
        <v>112.00000000000594</v>
      </c>
      <c r="AP58" s="13">
        <v>0.6305555555555555</v>
      </c>
      <c r="AQ58" s="136">
        <v>0</v>
      </c>
      <c r="AR58" s="13">
        <v>0.65</v>
      </c>
      <c r="AS58" s="136">
        <v>2.098321516541546E-12</v>
      </c>
      <c r="AT58" s="135">
        <v>0.6520833333333333</v>
      </c>
      <c r="AU58" s="135">
        <v>0.6520833333333333</v>
      </c>
      <c r="AV58" s="139">
        <v>0.6605439814814814</v>
      </c>
      <c r="AW58" s="139">
        <v>0.008460648148148064</v>
      </c>
      <c r="AX58" s="139">
        <v>0.663275462962963</v>
      </c>
      <c r="AY58" s="139">
        <v>0.011192129629629677</v>
      </c>
      <c r="AZ58" s="137">
        <v>554.9999999999968</v>
      </c>
      <c r="BA58" s="13">
        <v>0.686111111111111</v>
      </c>
      <c r="BB58" s="18">
        <v>0</v>
      </c>
      <c r="BC58" s="13">
        <v>0.7111111111111111</v>
      </c>
      <c r="BD58" s="136">
        <v>1.199040866595169E-12</v>
      </c>
      <c r="BE58" s="135">
        <v>0.7131944444444445</v>
      </c>
      <c r="BF58" s="135">
        <v>0.7131944444444445</v>
      </c>
      <c r="BG58" s="139">
        <v>0.7145023148148147</v>
      </c>
      <c r="BH58" s="139">
        <v>0.0013078703703702788</v>
      </c>
      <c r="BI58" s="139">
        <v>0.7197222222222223</v>
      </c>
      <c r="BJ58" s="139">
        <v>0.006527777777777799</v>
      </c>
      <c r="BK58" s="139">
        <v>0.7256712962962962</v>
      </c>
      <c r="BL58" s="139">
        <v>0.012476851851851767</v>
      </c>
      <c r="BM58" s="139">
        <v>0.7306712962962963</v>
      </c>
      <c r="BN58" s="139">
        <v>0.017476851851851882</v>
      </c>
      <c r="BO58" s="137">
        <v>407.9999999999892</v>
      </c>
      <c r="BP58" s="13">
        <v>0.748611111111111</v>
      </c>
      <c r="BQ58" s="136">
        <v>359.99999999998914</v>
      </c>
      <c r="BR58" s="141">
        <v>55.3</v>
      </c>
      <c r="BS58" s="136"/>
      <c r="BT58" s="13"/>
      <c r="BU58" s="18">
        <v>65760</v>
      </c>
      <c r="BV58" s="13"/>
      <c r="BW58" s="128">
        <v>-67080</v>
      </c>
      <c r="BX58" s="13"/>
      <c r="BY58" s="129">
        <v>0.7784722222222222</v>
      </c>
      <c r="BZ58" s="139"/>
      <c r="CA58" s="139"/>
      <c r="CB58" s="137"/>
      <c r="CC58" s="13">
        <v>0.8159722222222222</v>
      </c>
      <c r="CD58" s="136">
        <v>360.0000000000017</v>
      </c>
      <c r="CE58" s="141">
        <v>48.7</v>
      </c>
      <c r="CF58" s="136"/>
      <c r="CG58" s="13">
        <v>0.8173611111111111</v>
      </c>
      <c r="CH58" s="104">
        <v>0</v>
      </c>
      <c r="CI58" s="55">
        <v>0</v>
      </c>
      <c r="CJ58" s="142"/>
      <c r="CK58" s="132">
        <v>-63546.19999999994</v>
      </c>
      <c r="CL58" s="55" t="s">
        <v>212</v>
      </c>
      <c r="CM58" s="103" t="s">
        <v>214</v>
      </c>
      <c r="CN58" s="105">
        <v>6.000000000000039</v>
      </c>
      <c r="CO58" s="105">
        <v>0</v>
      </c>
      <c r="CP58" s="105">
        <v>3.9968028886505635E-14</v>
      </c>
      <c r="CQ58" s="105">
        <v>3.497202527569243E-14</v>
      </c>
      <c r="CR58" s="105">
        <v>1.9984014443252818E-14</v>
      </c>
      <c r="CS58" s="105">
        <v>5.999999999999819</v>
      </c>
      <c r="CT58" s="105"/>
      <c r="CU58" s="105">
        <v>0</v>
      </c>
      <c r="CV58" s="105">
        <v>0</v>
      </c>
      <c r="CW58" s="106">
        <v>12</v>
      </c>
      <c r="DD58" s="11">
        <v>89</v>
      </c>
      <c r="DE58" s="134">
        <v>152.8</v>
      </c>
    </row>
    <row r="59" ht="13.5">
      <c r="CL59" s="122"/>
    </row>
    <row r="159" ht="13.5">
      <c r="AD159" s="1">
        <v>246</v>
      </c>
    </row>
  </sheetData>
  <autoFilter ref="CM1:CM58"/>
  <mergeCells count="36">
    <mergeCell ref="A3:A4"/>
    <mergeCell ref="J3:L3"/>
    <mergeCell ref="D3:D4"/>
    <mergeCell ref="E3:E4"/>
    <mergeCell ref="F3:F4"/>
    <mergeCell ref="G3:I3"/>
    <mergeCell ref="BV3:BW3"/>
    <mergeCell ref="BA3:BB3"/>
    <mergeCell ref="C3:C4"/>
    <mergeCell ref="B3:B4"/>
    <mergeCell ref="S3:T3"/>
    <mergeCell ref="BT3:BU3"/>
    <mergeCell ref="AR3:AS3"/>
    <mergeCell ref="X3:AH3"/>
    <mergeCell ref="AK3:AO3"/>
    <mergeCell ref="AP3:AQ3"/>
    <mergeCell ref="M3:N3"/>
    <mergeCell ref="CE3:CF3"/>
    <mergeCell ref="CG3:CH3"/>
    <mergeCell ref="CI3:CI4"/>
    <mergeCell ref="O3:P3"/>
    <mergeCell ref="V3:W3"/>
    <mergeCell ref="AI3:AJ3"/>
    <mergeCell ref="AT3:AZ3"/>
    <mergeCell ref="BR3:BS3"/>
    <mergeCell ref="BX3:CB3"/>
    <mergeCell ref="DD3:DD4"/>
    <mergeCell ref="CN3:CW3"/>
    <mergeCell ref="CL3:CL4"/>
    <mergeCell ref="Q3:R3"/>
    <mergeCell ref="CK3:CK4"/>
    <mergeCell ref="CC3:CD3"/>
    <mergeCell ref="BC3:BD3"/>
    <mergeCell ref="BP3:BQ3"/>
    <mergeCell ref="BE3:BO3"/>
    <mergeCell ref="CJ3:CJ4"/>
  </mergeCells>
  <conditionalFormatting sqref="CN5:CV58">
    <cfRule type="cellIs" priority="1" dxfId="0" operator="greaterThan" stopIfTrue="1">
      <formula>15</formula>
    </cfRule>
  </conditionalFormatting>
  <conditionalFormatting sqref="CW5:CW58">
    <cfRule type="cellIs" priority="2" dxfId="0" operator="greaterThan" stopIfTrue="1">
      <formula>30</formula>
    </cfRule>
  </conditionalFormatting>
  <printOptions gridLines="1"/>
  <pageMargins left="0.53" right="0.14" top="0.18" bottom="0.5" header="0.5" footer="0.5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1">
      <pane xSplit="1" ySplit="1" topLeftCell="B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2" sqref="K12"/>
    </sheetView>
  </sheetViews>
  <sheetFormatPr defaultColWidth="9.00390625" defaultRowHeight="12.75"/>
  <cols>
    <col min="1" max="1" width="9.125" style="51" customWidth="1"/>
    <col min="2" max="3" width="9.125" style="24" customWidth="1"/>
    <col min="4" max="4" width="9.125" style="25" customWidth="1"/>
    <col min="5" max="5" width="10.125" style="25" customWidth="1"/>
    <col min="6" max="6" width="6.875" style="43" customWidth="1"/>
    <col min="8" max="8" width="11.00390625" style="72" customWidth="1"/>
  </cols>
  <sheetData>
    <row r="1" spans="2:7" ht="13.5" thickBot="1">
      <c r="B1" s="24" t="s">
        <v>173</v>
      </c>
      <c r="C1" s="24" t="s">
        <v>174</v>
      </c>
      <c r="D1" s="25" t="s">
        <v>175</v>
      </c>
      <c r="E1" s="25" t="s">
        <v>177</v>
      </c>
      <c r="F1" s="43" t="s">
        <v>178</v>
      </c>
      <c r="G1" t="s">
        <v>176</v>
      </c>
    </row>
    <row r="2" spans="1:8" ht="12.75">
      <c r="A2" s="162" t="s">
        <v>180</v>
      </c>
      <c r="B2" s="28">
        <v>0</v>
      </c>
      <c r="C2" s="28">
        <v>0</v>
      </c>
      <c r="D2" s="29">
        <f>E2*F2</f>
        <v>85.5</v>
      </c>
      <c r="E2" s="29">
        <v>90</v>
      </c>
      <c r="F2" s="44">
        <v>0.95</v>
      </c>
      <c r="G2" s="29">
        <f>C2/D2*60*60</f>
        <v>0</v>
      </c>
      <c r="H2" s="73"/>
    </row>
    <row r="3" spans="1:9" s="26" customFormat="1" ht="12.75">
      <c r="A3" s="163"/>
      <c r="B3" s="30">
        <v>1.97</v>
      </c>
      <c r="C3" s="30">
        <f>B3-B2</f>
        <v>1.97</v>
      </c>
      <c r="D3" s="31">
        <f aca="true" t="shared" si="0" ref="D3:D23">E3*F3</f>
        <v>85.5</v>
      </c>
      <c r="E3" s="31">
        <v>90</v>
      </c>
      <c r="F3" s="46">
        <v>0.95</v>
      </c>
      <c r="G3" s="31">
        <f>C3/D2*60*60</f>
        <v>82.94736842105263</v>
      </c>
      <c r="H3" s="74">
        <f>ROUND(SUM(G2:G3)/(60*60*24)*60*60*24,0)</f>
        <v>83</v>
      </c>
      <c r="I3" s="79">
        <f>H3/(60*60*24)</f>
        <v>0.0009606481481481482</v>
      </c>
    </row>
    <row r="4" spans="1:8" ht="12.75">
      <c r="A4" s="163"/>
      <c r="B4" s="32">
        <v>3.5</v>
      </c>
      <c r="C4" s="32">
        <f aca="true" t="shared" si="1" ref="C4:C23">B4-B3</f>
        <v>1.53</v>
      </c>
      <c r="D4" s="33">
        <f t="shared" si="0"/>
        <v>57</v>
      </c>
      <c r="E4" s="33">
        <v>60</v>
      </c>
      <c r="F4" s="46">
        <v>0.95</v>
      </c>
      <c r="G4" s="33">
        <f aca="true" t="shared" si="2" ref="G4:G23">C4/D3*60*60</f>
        <v>64.42105263157895</v>
      </c>
      <c r="H4" s="75"/>
    </row>
    <row r="5" spans="1:8" ht="12.75">
      <c r="A5" s="163"/>
      <c r="B5" s="32">
        <v>3.87</v>
      </c>
      <c r="C5" s="32">
        <f t="shared" si="1"/>
        <v>0.3700000000000001</v>
      </c>
      <c r="D5" s="33">
        <f t="shared" si="0"/>
        <v>85.5</v>
      </c>
      <c r="E5" s="33">
        <v>90</v>
      </c>
      <c r="F5" s="46">
        <v>0.95</v>
      </c>
      <c r="G5" s="33">
        <f t="shared" si="2"/>
        <v>23.368421052631586</v>
      </c>
      <c r="H5" s="75"/>
    </row>
    <row r="6" spans="1:8" ht="12.75">
      <c r="A6" s="163"/>
      <c r="B6" s="32">
        <v>5.98</v>
      </c>
      <c r="C6" s="32">
        <f t="shared" si="1"/>
        <v>2.1100000000000003</v>
      </c>
      <c r="D6" s="33">
        <f t="shared" si="0"/>
        <v>57</v>
      </c>
      <c r="E6" s="33">
        <v>60</v>
      </c>
      <c r="F6" s="46">
        <v>0.95</v>
      </c>
      <c r="G6" s="33">
        <f t="shared" si="2"/>
        <v>88.8421052631579</v>
      </c>
      <c r="H6" s="75"/>
    </row>
    <row r="7" spans="1:8" ht="12.75">
      <c r="A7" s="163"/>
      <c r="B7" s="32">
        <v>6.38</v>
      </c>
      <c r="C7" s="32">
        <f t="shared" si="1"/>
        <v>0.39999999999999947</v>
      </c>
      <c r="D7" s="33">
        <f t="shared" si="0"/>
        <v>85.5</v>
      </c>
      <c r="E7" s="33">
        <v>90</v>
      </c>
      <c r="F7" s="46">
        <v>0.95</v>
      </c>
      <c r="G7" s="33">
        <f t="shared" si="2"/>
        <v>25.263157894736807</v>
      </c>
      <c r="H7" s="75"/>
    </row>
    <row r="8" spans="1:8" ht="12.75">
      <c r="A8" s="163"/>
      <c r="B8" s="32">
        <v>11.71</v>
      </c>
      <c r="C8" s="32">
        <f t="shared" si="1"/>
        <v>5.330000000000001</v>
      </c>
      <c r="D8" s="33">
        <f t="shared" si="0"/>
        <v>85.5</v>
      </c>
      <c r="E8" s="33">
        <v>90</v>
      </c>
      <c r="F8" s="46">
        <v>0.95</v>
      </c>
      <c r="G8" s="33">
        <f t="shared" si="2"/>
        <v>224.42105263157902</v>
      </c>
      <c r="H8" s="75"/>
    </row>
    <row r="9" spans="1:8" ht="12.75">
      <c r="A9" s="163"/>
      <c r="B9" s="32">
        <v>12.22</v>
      </c>
      <c r="C9" s="32">
        <f t="shared" si="1"/>
        <v>0.5099999999999998</v>
      </c>
      <c r="D9" s="33">
        <f t="shared" si="0"/>
        <v>60</v>
      </c>
      <c r="E9" s="33">
        <v>60</v>
      </c>
      <c r="F9" s="46">
        <v>1</v>
      </c>
      <c r="G9" s="33">
        <f t="shared" si="2"/>
        <v>21.473684210526304</v>
      </c>
      <c r="H9" s="75"/>
    </row>
    <row r="10" spans="1:8" ht="12.75">
      <c r="A10" s="163"/>
      <c r="B10" s="32">
        <v>12.5</v>
      </c>
      <c r="C10" s="32">
        <f t="shared" si="1"/>
        <v>0.27999999999999936</v>
      </c>
      <c r="D10" s="33">
        <f t="shared" si="0"/>
        <v>57</v>
      </c>
      <c r="E10" s="33">
        <v>60</v>
      </c>
      <c r="F10" s="46">
        <v>0.95</v>
      </c>
      <c r="G10" s="33">
        <f t="shared" si="2"/>
        <v>16.79999999999996</v>
      </c>
      <c r="H10" s="75"/>
    </row>
    <row r="11" spans="1:9" s="26" customFormat="1" ht="12.75">
      <c r="A11" s="163"/>
      <c r="B11" s="30">
        <v>16.31</v>
      </c>
      <c r="C11" s="30">
        <f t="shared" si="1"/>
        <v>3.8099999999999987</v>
      </c>
      <c r="D11" s="31">
        <f t="shared" si="0"/>
        <v>85.5</v>
      </c>
      <c r="E11" s="31">
        <v>90</v>
      </c>
      <c r="F11" s="46">
        <v>0.95</v>
      </c>
      <c r="G11" s="31">
        <f t="shared" si="2"/>
        <v>240.63157894736835</v>
      </c>
      <c r="H11" s="74">
        <f>ROUND(SUM(G2:G11)/(60*60*24)*60*60*24,)</f>
        <v>788</v>
      </c>
      <c r="I11" s="79">
        <f>H11/(60*60*24)</f>
        <v>0.00912037037037037</v>
      </c>
    </row>
    <row r="12" spans="1:8" ht="12.75">
      <c r="A12" s="163"/>
      <c r="B12" s="32">
        <v>18.14</v>
      </c>
      <c r="C12" s="32">
        <f t="shared" si="1"/>
        <v>1.8300000000000018</v>
      </c>
      <c r="D12" s="33">
        <f t="shared" si="0"/>
        <v>57</v>
      </c>
      <c r="E12" s="33">
        <v>60</v>
      </c>
      <c r="F12" s="46">
        <v>0.95</v>
      </c>
      <c r="G12" s="33">
        <f t="shared" si="2"/>
        <v>77.05263157894744</v>
      </c>
      <c r="H12" s="75"/>
    </row>
    <row r="13" spans="1:8" ht="12.75">
      <c r="A13" s="163"/>
      <c r="B13" s="32">
        <v>19.58</v>
      </c>
      <c r="C13" s="32">
        <f t="shared" si="1"/>
        <v>1.4399999999999977</v>
      </c>
      <c r="D13" s="33">
        <f t="shared" si="0"/>
        <v>85.5</v>
      </c>
      <c r="E13" s="33">
        <v>90</v>
      </c>
      <c r="F13" s="46">
        <v>0.95</v>
      </c>
      <c r="G13" s="33">
        <f t="shared" si="2"/>
        <v>90.94736842105249</v>
      </c>
      <c r="H13" s="75"/>
    </row>
    <row r="14" spans="1:8" ht="12.75">
      <c r="A14" s="163"/>
      <c r="B14" s="32">
        <v>21.55</v>
      </c>
      <c r="C14" s="32">
        <f t="shared" si="1"/>
        <v>1.9700000000000024</v>
      </c>
      <c r="D14" s="33">
        <f t="shared" si="0"/>
        <v>85.5</v>
      </c>
      <c r="E14" s="33">
        <v>90</v>
      </c>
      <c r="F14" s="46">
        <v>0.95</v>
      </c>
      <c r="G14" s="33">
        <f t="shared" si="2"/>
        <v>82.94736842105273</v>
      </c>
      <c r="H14" s="75"/>
    </row>
    <row r="15" spans="1:8" ht="12.75">
      <c r="A15" s="163"/>
      <c r="B15" s="32">
        <v>21.58</v>
      </c>
      <c r="C15" s="32">
        <f t="shared" si="1"/>
        <v>0.029999999999997584</v>
      </c>
      <c r="D15" s="33">
        <f t="shared" si="0"/>
        <v>57</v>
      </c>
      <c r="E15" s="33">
        <v>60</v>
      </c>
      <c r="F15" s="46">
        <v>0.95</v>
      </c>
      <c r="G15" s="33">
        <f t="shared" si="2"/>
        <v>1.2631578947367403</v>
      </c>
      <c r="H15" s="75"/>
    </row>
    <row r="16" spans="1:8" ht="12.75">
      <c r="A16" s="163"/>
      <c r="B16" s="32">
        <v>22.31</v>
      </c>
      <c r="C16" s="32">
        <f t="shared" si="1"/>
        <v>0.7300000000000004</v>
      </c>
      <c r="D16" s="33">
        <f t="shared" si="0"/>
        <v>57</v>
      </c>
      <c r="E16" s="33">
        <v>60</v>
      </c>
      <c r="F16" s="46">
        <v>0.95</v>
      </c>
      <c r="G16" s="33">
        <f t="shared" si="2"/>
        <v>46.10526315789477</v>
      </c>
      <c r="H16" s="75"/>
    </row>
    <row r="17" spans="1:9" s="26" customFormat="1" ht="12.75">
      <c r="A17" s="163"/>
      <c r="B17" s="30">
        <v>22.32</v>
      </c>
      <c r="C17" s="30">
        <f t="shared" si="1"/>
        <v>0.010000000000001563</v>
      </c>
      <c r="D17" s="31">
        <f t="shared" si="0"/>
        <v>57</v>
      </c>
      <c r="E17" s="31">
        <v>60</v>
      </c>
      <c r="F17" s="46">
        <v>0.95</v>
      </c>
      <c r="G17" s="31">
        <f t="shared" si="2"/>
        <v>0.6315789473685197</v>
      </c>
      <c r="H17" s="74">
        <f>ROUND(SUM(G2:G17)/(60*60*24)*60*60*24,)</f>
        <v>1087</v>
      </c>
      <c r="I17" s="79">
        <f>H17/(60*60*24)</f>
        <v>0.01258101851851852</v>
      </c>
    </row>
    <row r="18" spans="1:8" ht="12.75">
      <c r="A18" s="163"/>
      <c r="B18" s="32">
        <v>22.34</v>
      </c>
      <c r="C18" s="32">
        <f t="shared" si="1"/>
        <v>0.019999999999999574</v>
      </c>
      <c r="D18" s="33">
        <f t="shared" si="0"/>
        <v>85.5</v>
      </c>
      <c r="E18" s="33">
        <v>90</v>
      </c>
      <c r="F18" s="46">
        <v>0.95</v>
      </c>
      <c r="G18" s="33">
        <f t="shared" si="2"/>
        <v>1.2631578947368152</v>
      </c>
      <c r="H18" s="75"/>
    </row>
    <row r="19" spans="1:8" ht="12.75">
      <c r="A19" s="163"/>
      <c r="B19" s="32">
        <v>23.08</v>
      </c>
      <c r="C19" s="32">
        <f t="shared" si="1"/>
        <v>0.7399999999999984</v>
      </c>
      <c r="D19" s="33">
        <f t="shared" si="0"/>
        <v>57</v>
      </c>
      <c r="E19" s="33">
        <v>60</v>
      </c>
      <c r="F19" s="46">
        <v>0.95</v>
      </c>
      <c r="G19" s="33">
        <f t="shared" si="2"/>
        <v>31.157894736842042</v>
      </c>
      <c r="H19" s="75"/>
    </row>
    <row r="20" spans="1:8" ht="12.75">
      <c r="A20" s="163"/>
      <c r="B20" s="32">
        <v>23.31</v>
      </c>
      <c r="C20" s="32">
        <f t="shared" si="1"/>
        <v>0.23000000000000043</v>
      </c>
      <c r="D20" s="33">
        <f t="shared" si="0"/>
        <v>85.5</v>
      </c>
      <c r="E20" s="33">
        <v>90</v>
      </c>
      <c r="F20" s="46">
        <v>0.95</v>
      </c>
      <c r="G20" s="33">
        <f t="shared" si="2"/>
        <v>14.526315789473713</v>
      </c>
      <c r="H20" s="75"/>
    </row>
    <row r="21" spans="1:8" ht="12.75">
      <c r="A21" s="163"/>
      <c r="B21" s="32">
        <v>27.29</v>
      </c>
      <c r="C21" s="32">
        <f t="shared" si="1"/>
        <v>3.9800000000000004</v>
      </c>
      <c r="D21" s="33">
        <f t="shared" si="0"/>
        <v>85.5</v>
      </c>
      <c r="E21" s="33">
        <v>90</v>
      </c>
      <c r="F21" s="46">
        <v>0.95</v>
      </c>
      <c r="G21" s="33">
        <f t="shared" si="2"/>
        <v>167.57894736842107</v>
      </c>
      <c r="H21" s="75"/>
    </row>
    <row r="22" spans="1:8" ht="12.75">
      <c r="A22" s="163"/>
      <c r="B22" s="32">
        <v>28.83</v>
      </c>
      <c r="C22" s="32">
        <f t="shared" si="1"/>
        <v>1.5399999999999991</v>
      </c>
      <c r="D22" s="33">
        <f t="shared" si="0"/>
        <v>85.5</v>
      </c>
      <c r="E22" s="33">
        <v>90</v>
      </c>
      <c r="F22" s="46">
        <v>0.95</v>
      </c>
      <c r="G22" s="33">
        <f t="shared" si="2"/>
        <v>64.84210526315786</v>
      </c>
      <c r="H22" s="75"/>
    </row>
    <row r="23" spans="1:9" s="26" customFormat="1" ht="13.5" thickBot="1">
      <c r="A23" s="164"/>
      <c r="B23" s="34">
        <v>29.1</v>
      </c>
      <c r="C23" s="34">
        <f t="shared" si="1"/>
        <v>0.2700000000000031</v>
      </c>
      <c r="D23" s="35">
        <f t="shared" si="0"/>
        <v>0</v>
      </c>
      <c r="E23" s="35"/>
      <c r="F23" s="127">
        <v>0.95</v>
      </c>
      <c r="G23" s="35">
        <f t="shared" si="2"/>
        <v>11.368421052631708</v>
      </c>
      <c r="H23" s="76">
        <f>ROUND(SUM(G2:G23)/(60*60*24)*60*60*24,)</f>
        <v>1378</v>
      </c>
      <c r="I23" s="79">
        <f>H23/(60*60*24)</f>
        <v>0.015949074074074074</v>
      </c>
    </row>
    <row r="24" ht="13.5" thickBot="1"/>
    <row r="25" spans="1:8" s="36" customFormat="1" ht="12.75">
      <c r="A25" s="162" t="s">
        <v>179</v>
      </c>
      <c r="B25" s="37">
        <v>0</v>
      </c>
      <c r="C25" s="37">
        <v>0</v>
      </c>
      <c r="D25" s="38">
        <f>E25*F25</f>
        <v>83.7</v>
      </c>
      <c r="E25" s="38">
        <v>90</v>
      </c>
      <c r="F25" s="50">
        <v>0.93</v>
      </c>
      <c r="G25" s="38">
        <f>C25/D25*60*60</f>
        <v>0</v>
      </c>
      <c r="H25" s="57"/>
    </row>
    <row r="26" spans="1:8" s="36" customFormat="1" ht="12.75">
      <c r="A26" s="163"/>
      <c r="B26" s="39">
        <v>1.41</v>
      </c>
      <c r="C26" s="39">
        <f>B26-B25</f>
        <v>1.41</v>
      </c>
      <c r="D26" s="40">
        <f aca="true" t="shared" si="3" ref="D26:D42">E26*F26</f>
        <v>83.7</v>
      </c>
      <c r="E26" s="40">
        <v>90</v>
      </c>
      <c r="F26" s="48">
        <v>0.93</v>
      </c>
      <c r="G26" s="40">
        <f>C26/D25*60*60</f>
        <v>60.64516129032258</v>
      </c>
      <c r="H26" s="77"/>
    </row>
    <row r="27" spans="1:9" s="26" customFormat="1" ht="13.5" thickBot="1">
      <c r="A27" s="164"/>
      <c r="B27" s="34">
        <v>3.5</v>
      </c>
      <c r="C27" s="34">
        <f>B27-B26</f>
        <v>2.09</v>
      </c>
      <c r="D27" s="35">
        <f t="shared" si="3"/>
        <v>83.7</v>
      </c>
      <c r="E27" s="35">
        <v>90</v>
      </c>
      <c r="F27" s="47">
        <v>0.93</v>
      </c>
      <c r="G27" s="35">
        <f aca="true" t="shared" si="4" ref="G27:G42">C27/D26*60*60</f>
        <v>89.89247311827957</v>
      </c>
      <c r="H27" s="76">
        <f>ROUND(SUM(G25:G27)/(60*60*24)*60*60*24,)</f>
        <v>151</v>
      </c>
      <c r="I27" s="79">
        <f>H27/(60*60*24)</f>
        <v>0.0017476851851851852</v>
      </c>
    </row>
    <row r="28" spans="1:8" s="36" customFormat="1" ht="12.75">
      <c r="A28" s="51"/>
      <c r="B28" s="41"/>
      <c r="C28" s="39"/>
      <c r="D28" s="40"/>
      <c r="E28" s="40"/>
      <c r="F28" s="48"/>
      <c r="G28" s="40"/>
      <c r="H28" s="78"/>
    </row>
    <row r="29" spans="1:8" s="36" customFormat="1" ht="13.5" thickBot="1">
      <c r="A29" s="51"/>
      <c r="B29" s="41"/>
      <c r="C29" s="39"/>
      <c r="D29" s="40"/>
      <c r="E29" s="40"/>
      <c r="F29" s="48"/>
      <c r="G29" s="40"/>
      <c r="H29" s="78"/>
    </row>
    <row r="30" spans="1:8" s="36" customFormat="1" ht="12.75">
      <c r="A30" s="162" t="s">
        <v>181</v>
      </c>
      <c r="B30" s="37">
        <v>0</v>
      </c>
      <c r="C30" s="37">
        <f aca="true" t="shared" si="5" ref="C30:C69">B30-B29</f>
        <v>0</v>
      </c>
      <c r="D30" s="38">
        <f t="shared" si="3"/>
        <v>87.3</v>
      </c>
      <c r="E30" s="38">
        <v>90</v>
      </c>
      <c r="F30" s="50">
        <v>0.97</v>
      </c>
      <c r="G30" s="38">
        <v>0</v>
      </c>
      <c r="H30" s="57"/>
    </row>
    <row r="31" spans="1:8" s="36" customFormat="1" ht="12.75">
      <c r="A31" s="163"/>
      <c r="B31" s="39">
        <v>8.1</v>
      </c>
      <c r="C31" s="39">
        <f t="shared" si="5"/>
        <v>8.1</v>
      </c>
      <c r="D31" s="40">
        <f t="shared" si="3"/>
        <v>87.3</v>
      </c>
      <c r="E31" s="40">
        <v>90</v>
      </c>
      <c r="F31" s="48">
        <v>0.97</v>
      </c>
      <c r="G31" s="40">
        <f t="shared" si="4"/>
        <v>334.02061855670104</v>
      </c>
      <c r="H31" s="77"/>
    </row>
    <row r="32" spans="1:8" s="36" customFormat="1" ht="12.75">
      <c r="A32" s="163"/>
      <c r="B32" s="39">
        <v>11.82</v>
      </c>
      <c r="C32" s="39">
        <f t="shared" si="5"/>
        <v>3.7200000000000006</v>
      </c>
      <c r="D32" s="40">
        <f t="shared" si="3"/>
        <v>87.3</v>
      </c>
      <c r="E32" s="40">
        <v>90</v>
      </c>
      <c r="F32" s="48">
        <v>0.97</v>
      </c>
      <c r="G32" s="40">
        <f t="shared" si="4"/>
        <v>153.40206185567015</v>
      </c>
      <c r="H32" s="77"/>
    </row>
    <row r="33" spans="1:9" s="26" customFormat="1" ht="12.75">
      <c r="A33" s="163"/>
      <c r="B33" s="30">
        <v>11.9</v>
      </c>
      <c r="C33" s="30">
        <f t="shared" si="5"/>
        <v>0.08000000000000007</v>
      </c>
      <c r="D33" s="31">
        <f t="shared" si="3"/>
        <v>87.3</v>
      </c>
      <c r="E33" s="31">
        <v>90</v>
      </c>
      <c r="F33" s="45">
        <v>0.97</v>
      </c>
      <c r="G33" s="31">
        <f t="shared" si="4"/>
        <v>3.298969072164952</v>
      </c>
      <c r="H33" s="74">
        <f>ROUND(SUM(G30:G33)/(60*60*24)*60*60*24,)</f>
        <v>491</v>
      </c>
      <c r="I33" s="79">
        <f>H33/(60*60*24)</f>
        <v>0.00568287037037037</v>
      </c>
    </row>
    <row r="34" spans="1:9" s="26" customFormat="1" ht="13.5" thickBot="1">
      <c r="A34" s="164"/>
      <c r="B34" s="34">
        <v>15.82</v>
      </c>
      <c r="C34" s="34">
        <f t="shared" si="5"/>
        <v>3.92</v>
      </c>
      <c r="D34" s="35">
        <f t="shared" si="3"/>
        <v>87.3</v>
      </c>
      <c r="E34" s="35">
        <v>90</v>
      </c>
      <c r="F34" s="47">
        <v>0.97</v>
      </c>
      <c r="G34" s="35">
        <f t="shared" si="4"/>
        <v>161.6494845360825</v>
      </c>
      <c r="H34" s="76">
        <f>ROUND(SUM(G30:G34)/(60*60*24)*60*60*24,)</f>
        <v>652</v>
      </c>
      <c r="I34" s="79">
        <f>H34/(60*60*24)</f>
        <v>0.007546296296296297</v>
      </c>
    </row>
    <row r="35" spans="1:8" s="36" customFormat="1" ht="12.75">
      <c r="A35" s="51"/>
      <c r="B35" s="41"/>
      <c r="C35" s="39"/>
      <c r="D35" s="40"/>
      <c r="E35" s="40"/>
      <c r="F35" s="48"/>
      <c r="G35" s="40"/>
      <c r="H35" s="78"/>
    </row>
    <row r="36" spans="1:8" s="36" customFormat="1" ht="13.5" thickBot="1">
      <c r="A36" s="51"/>
      <c r="B36" s="41"/>
      <c r="C36" s="39"/>
      <c r="D36" s="40"/>
      <c r="E36" s="40"/>
      <c r="F36" s="48"/>
      <c r="G36" s="40"/>
      <c r="H36" s="78"/>
    </row>
    <row r="37" spans="1:8" s="36" customFormat="1" ht="12.75">
      <c r="A37" s="162" t="s">
        <v>182</v>
      </c>
      <c r="B37" s="37">
        <v>0</v>
      </c>
      <c r="C37" s="37">
        <f t="shared" si="5"/>
        <v>0</v>
      </c>
      <c r="D37" s="38">
        <f t="shared" si="3"/>
        <v>81</v>
      </c>
      <c r="E37" s="38">
        <v>90</v>
      </c>
      <c r="F37" s="50">
        <v>0.9</v>
      </c>
      <c r="G37" s="38">
        <v>0</v>
      </c>
      <c r="H37" s="57"/>
    </row>
    <row r="38" spans="1:9" s="26" customFormat="1" ht="12.75">
      <c r="A38" s="163"/>
      <c r="B38" s="30">
        <v>1.82</v>
      </c>
      <c r="C38" s="30">
        <f t="shared" si="5"/>
        <v>1.82</v>
      </c>
      <c r="D38" s="31">
        <f t="shared" si="3"/>
        <v>81</v>
      </c>
      <c r="E38" s="31">
        <v>90</v>
      </c>
      <c r="F38" s="48">
        <v>0.9</v>
      </c>
      <c r="G38" s="31">
        <f t="shared" si="4"/>
        <v>80.8888888888889</v>
      </c>
      <c r="H38" s="74">
        <f>ROUND(SUM(G37:G38)/(60*60*24)*60*60*24,)</f>
        <v>81</v>
      </c>
      <c r="I38" s="79">
        <f>H38/(60*60*24)</f>
        <v>0.0009375</v>
      </c>
    </row>
    <row r="39" spans="1:8" s="36" customFormat="1" ht="12.75">
      <c r="A39" s="163"/>
      <c r="B39" s="39">
        <v>3.44</v>
      </c>
      <c r="C39" s="39">
        <f t="shared" si="5"/>
        <v>1.6199999999999999</v>
      </c>
      <c r="D39" s="40">
        <f t="shared" si="3"/>
        <v>54</v>
      </c>
      <c r="E39" s="40">
        <v>60</v>
      </c>
      <c r="F39" s="48">
        <v>0.9</v>
      </c>
      <c r="G39" s="40">
        <f t="shared" si="4"/>
        <v>71.99999999999999</v>
      </c>
      <c r="H39" s="77"/>
    </row>
    <row r="40" spans="1:8" s="36" customFormat="1" ht="12.75">
      <c r="A40" s="163"/>
      <c r="B40" s="39">
        <v>3.7</v>
      </c>
      <c r="C40" s="39">
        <f t="shared" si="5"/>
        <v>0.26000000000000023</v>
      </c>
      <c r="D40" s="40">
        <f>E40*F40</f>
        <v>81</v>
      </c>
      <c r="E40" s="40">
        <v>90</v>
      </c>
      <c r="F40" s="48">
        <v>0.9</v>
      </c>
      <c r="G40" s="40">
        <f>C40/D39*60*60</f>
        <v>17.33333333333335</v>
      </c>
      <c r="H40" s="77"/>
    </row>
    <row r="41" spans="1:8" s="36" customFormat="1" ht="12.75">
      <c r="A41" s="163"/>
      <c r="B41" s="39">
        <v>5.48</v>
      </c>
      <c r="C41" s="39">
        <f>B41-B39</f>
        <v>2.0400000000000005</v>
      </c>
      <c r="D41" s="40">
        <f t="shared" si="3"/>
        <v>54</v>
      </c>
      <c r="E41" s="40">
        <v>60</v>
      </c>
      <c r="F41" s="48">
        <v>0.9</v>
      </c>
      <c r="G41" s="40">
        <f>C41/D39*60*60</f>
        <v>136.00000000000003</v>
      </c>
      <c r="H41" s="77"/>
    </row>
    <row r="42" spans="1:8" s="36" customFormat="1" ht="12.75">
      <c r="A42" s="163"/>
      <c r="B42" s="39">
        <v>5.92</v>
      </c>
      <c r="C42" s="39">
        <f t="shared" si="5"/>
        <v>0.4399999999999995</v>
      </c>
      <c r="D42" s="40">
        <f t="shared" si="3"/>
        <v>54</v>
      </c>
      <c r="E42" s="40">
        <v>60</v>
      </c>
      <c r="F42" s="48">
        <v>0.9</v>
      </c>
      <c r="G42" s="40">
        <f t="shared" si="4"/>
        <v>29.3333333333333</v>
      </c>
      <c r="H42" s="77"/>
    </row>
    <row r="43" spans="1:8" s="36" customFormat="1" ht="12.75">
      <c r="A43" s="163"/>
      <c r="B43" s="39">
        <v>6.19</v>
      </c>
      <c r="C43" s="39">
        <f t="shared" si="5"/>
        <v>0.27000000000000046</v>
      </c>
      <c r="D43" s="40">
        <f aca="true" t="shared" si="6" ref="D43:D50">E43*F43</f>
        <v>54</v>
      </c>
      <c r="E43" s="40">
        <v>60</v>
      </c>
      <c r="F43" s="48">
        <v>0.9</v>
      </c>
      <c r="G43" s="40">
        <f aca="true" t="shared" si="7" ref="G43:G50">C43/D42*60*60</f>
        <v>18.000000000000032</v>
      </c>
      <c r="H43" s="77"/>
    </row>
    <row r="44" spans="1:8" s="36" customFormat="1" ht="12.75">
      <c r="A44" s="163"/>
      <c r="B44" s="39">
        <v>6.92</v>
      </c>
      <c r="C44" s="39">
        <f t="shared" si="5"/>
        <v>0.7299999999999995</v>
      </c>
      <c r="D44" s="40">
        <f t="shared" si="6"/>
        <v>54</v>
      </c>
      <c r="E44" s="40">
        <v>60</v>
      </c>
      <c r="F44" s="48">
        <v>0.9</v>
      </c>
      <c r="G44" s="40">
        <f t="shared" si="7"/>
        <v>48.666666666666636</v>
      </c>
      <c r="H44" s="77"/>
    </row>
    <row r="45" spans="1:8" s="36" customFormat="1" ht="12.75">
      <c r="A45" s="163"/>
      <c r="B45" s="39">
        <v>7.16</v>
      </c>
      <c r="C45" s="39">
        <f t="shared" si="5"/>
        <v>0.2400000000000002</v>
      </c>
      <c r="D45" s="40">
        <f t="shared" si="6"/>
        <v>81</v>
      </c>
      <c r="E45" s="40">
        <v>90</v>
      </c>
      <c r="F45" s="48">
        <v>0.9</v>
      </c>
      <c r="G45" s="40">
        <f t="shared" si="7"/>
        <v>16.000000000000018</v>
      </c>
      <c r="H45" s="77"/>
    </row>
    <row r="46" spans="1:8" s="36" customFormat="1" ht="12.75">
      <c r="A46" s="163"/>
      <c r="B46" s="39">
        <v>9.16</v>
      </c>
      <c r="C46" s="39">
        <f t="shared" si="5"/>
        <v>2</v>
      </c>
      <c r="D46" s="40">
        <f t="shared" si="6"/>
        <v>54</v>
      </c>
      <c r="E46" s="40">
        <v>60</v>
      </c>
      <c r="F46" s="48">
        <v>0.9</v>
      </c>
      <c r="G46" s="40">
        <f t="shared" si="7"/>
        <v>88.88888888888889</v>
      </c>
      <c r="H46" s="77"/>
    </row>
    <row r="47" spans="1:8" s="36" customFormat="1" ht="12.75">
      <c r="A47" s="163"/>
      <c r="B47" s="39">
        <v>9.28</v>
      </c>
      <c r="C47" s="39">
        <f t="shared" si="5"/>
        <v>0.11999999999999922</v>
      </c>
      <c r="D47" s="40">
        <f t="shared" si="6"/>
        <v>54</v>
      </c>
      <c r="E47" s="40">
        <v>60</v>
      </c>
      <c r="F47" s="48">
        <v>0.9</v>
      </c>
      <c r="G47" s="40">
        <f t="shared" si="7"/>
        <v>7.9999999999999485</v>
      </c>
      <c r="H47" s="77"/>
    </row>
    <row r="48" spans="1:9" s="26" customFormat="1" ht="12.75">
      <c r="A48" s="163"/>
      <c r="B48" s="30">
        <v>9.31</v>
      </c>
      <c r="C48" s="30">
        <f t="shared" si="5"/>
        <v>0.030000000000001137</v>
      </c>
      <c r="D48" s="31">
        <f t="shared" si="6"/>
        <v>81</v>
      </c>
      <c r="E48" s="31">
        <v>90</v>
      </c>
      <c r="F48" s="48">
        <v>0.9</v>
      </c>
      <c r="G48" s="31">
        <f t="shared" si="7"/>
        <v>2.000000000000076</v>
      </c>
      <c r="H48" s="74">
        <f>ROUND(SUM(G37:G48)/(60*60*24)*60*60*24,)</f>
        <v>517</v>
      </c>
      <c r="I48" s="79">
        <f>H48/(60*60*24)</f>
        <v>0.005983796296296296</v>
      </c>
    </row>
    <row r="49" spans="1:8" s="36" customFormat="1" ht="12.75">
      <c r="A49" s="163"/>
      <c r="B49" s="39">
        <v>11.72</v>
      </c>
      <c r="C49" s="39">
        <f t="shared" si="5"/>
        <v>2.41</v>
      </c>
      <c r="D49" s="40">
        <f t="shared" si="6"/>
        <v>54</v>
      </c>
      <c r="E49" s="40">
        <v>60</v>
      </c>
      <c r="F49" s="48">
        <v>0.9</v>
      </c>
      <c r="G49" s="40">
        <f t="shared" si="7"/>
        <v>107.11111111111111</v>
      </c>
      <c r="H49" s="77"/>
    </row>
    <row r="50" spans="1:8" s="36" customFormat="1" ht="12.75">
      <c r="A50" s="163"/>
      <c r="B50" s="39">
        <v>12.72</v>
      </c>
      <c r="C50" s="39">
        <f t="shared" si="5"/>
        <v>1</v>
      </c>
      <c r="D50" s="40">
        <f t="shared" si="6"/>
        <v>81</v>
      </c>
      <c r="E50" s="40">
        <v>90</v>
      </c>
      <c r="F50" s="48">
        <v>0.9</v>
      </c>
      <c r="G50" s="40">
        <f t="shared" si="7"/>
        <v>66.66666666666667</v>
      </c>
      <c r="H50" s="77"/>
    </row>
    <row r="51" spans="1:8" s="36" customFormat="1" ht="12.75">
      <c r="A51" s="163"/>
      <c r="B51" s="39">
        <v>14.11</v>
      </c>
      <c r="C51" s="39">
        <f t="shared" si="5"/>
        <v>1.3899999999999988</v>
      </c>
      <c r="D51" s="40">
        <f aca="true" t="shared" si="8" ref="D51:D59">E51*F51</f>
        <v>54</v>
      </c>
      <c r="E51" s="40">
        <v>60</v>
      </c>
      <c r="F51" s="48">
        <v>0.9</v>
      </c>
      <c r="G51" s="40">
        <f aca="true" t="shared" si="9" ref="G51:G59">C51/D50*60*60</f>
        <v>61.77777777777773</v>
      </c>
      <c r="H51" s="77"/>
    </row>
    <row r="52" spans="1:8" s="36" customFormat="1" ht="12.75">
      <c r="A52" s="163"/>
      <c r="B52" s="39">
        <v>14.43</v>
      </c>
      <c r="C52" s="39">
        <f t="shared" si="5"/>
        <v>0.3200000000000003</v>
      </c>
      <c r="D52" s="40">
        <f t="shared" si="8"/>
        <v>81</v>
      </c>
      <c r="E52" s="40">
        <v>90</v>
      </c>
      <c r="F52" s="48">
        <v>0.9</v>
      </c>
      <c r="G52" s="40">
        <f t="shared" si="9"/>
        <v>21.33333333333335</v>
      </c>
      <c r="H52" s="77"/>
    </row>
    <row r="53" spans="1:8" s="36" customFormat="1" ht="12.75">
      <c r="A53" s="163"/>
      <c r="B53" s="39">
        <v>17.72</v>
      </c>
      <c r="C53" s="39">
        <f t="shared" si="5"/>
        <v>3.289999999999999</v>
      </c>
      <c r="D53" s="40">
        <f t="shared" si="8"/>
        <v>54</v>
      </c>
      <c r="E53" s="40">
        <v>60</v>
      </c>
      <c r="F53" s="48">
        <v>0.9</v>
      </c>
      <c r="G53" s="40">
        <f t="shared" si="9"/>
        <v>146.2222222222222</v>
      </c>
      <c r="H53" s="77"/>
    </row>
    <row r="54" spans="1:8" s="36" customFormat="1" ht="12.75">
      <c r="A54" s="163"/>
      <c r="B54" s="39">
        <v>18.09</v>
      </c>
      <c r="C54" s="39">
        <f t="shared" si="5"/>
        <v>0.370000000000001</v>
      </c>
      <c r="D54" s="40">
        <f t="shared" si="8"/>
        <v>81</v>
      </c>
      <c r="E54" s="40">
        <v>90</v>
      </c>
      <c r="F54" s="48">
        <v>0.9</v>
      </c>
      <c r="G54" s="40">
        <f t="shared" si="9"/>
        <v>24.666666666666732</v>
      </c>
      <c r="H54" s="77"/>
    </row>
    <row r="55" spans="1:9" s="26" customFormat="1" ht="12.75">
      <c r="A55" s="163"/>
      <c r="B55" s="30">
        <v>18.18</v>
      </c>
      <c r="C55" s="30">
        <f t="shared" si="5"/>
        <v>0.08999999999999986</v>
      </c>
      <c r="D55" s="31">
        <f t="shared" si="8"/>
        <v>81</v>
      </c>
      <c r="E55" s="31">
        <v>90</v>
      </c>
      <c r="F55" s="48">
        <v>0.9</v>
      </c>
      <c r="G55" s="31">
        <f t="shared" si="9"/>
        <v>3.9999999999999942</v>
      </c>
      <c r="H55" s="74">
        <f>ROUND(SUM(G37:G55)/(60*60*24)*60*60*24,)</f>
        <v>949</v>
      </c>
      <c r="I55" s="79">
        <f>H55/(60*60*24)</f>
        <v>0.010983796296296297</v>
      </c>
    </row>
    <row r="56" spans="1:8" s="36" customFormat="1" ht="12.75">
      <c r="A56" s="163"/>
      <c r="B56" s="39">
        <v>18.3</v>
      </c>
      <c r="C56" s="39">
        <f t="shared" si="5"/>
        <v>0.120000000000001</v>
      </c>
      <c r="D56" s="40">
        <f t="shared" si="8"/>
        <v>81</v>
      </c>
      <c r="E56" s="40">
        <v>90</v>
      </c>
      <c r="F56" s="48">
        <v>0.9</v>
      </c>
      <c r="G56" s="40">
        <f t="shared" si="9"/>
        <v>5.3333333333333774</v>
      </c>
      <c r="H56" s="77"/>
    </row>
    <row r="57" spans="1:8" s="36" customFormat="1" ht="12.75">
      <c r="A57" s="163"/>
      <c r="B57" s="39">
        <v>25.53</v>
      </c>
      <c r="C57" s="39">
        <f t="shared" si="5"/>
        <v>7.23</v>
      </c>
      <c r="D57" s="40">
        <f t="shared" si="8"/>
        <v>81</v>
      </c>
      <c r="E57" s="40">
        <v>90</v>
      </c>
      <c r="F57" s="48">
        <v>0.9</v>
      </c>
      <c r="G57" s="40">
        <f t="shared" si="9"/>
        <v>321.33333333333337</v>
      </c>
      <c r="H57" s="77"/>
    </row>
    <row r="58" spans="1:8" s="36" customFormat="1" ht="12.75">
      <c r="A58" s="163"/>
      <c r="B58" s="39">
        <v>26.13</v>
      </c>
      <c r="C58" s="39">
        <f t="shared" si="5"/>
        <v>0.5999999999999979</v>
      </c>
      <c r="D58" s="40">
        <f t="shared" si="8"/>
        <v>54</v>
      </c>
      <c r="E58" s="40">
        <v>60</v>
      </c>
      <c r="F58" s="48">
        <v>0.9</v>
      </c>
      <c r="G58" s="40">
        <f t="shared" si="9"/>
        <v>26.666666666666572</v>
      </c>
      <c r="H58" s="77"/>
    </row>
    <row r="59" spans="1:9" s="26" customFormat="1" ht="13.5" thickBot="1">
      <c r="A59" s="164"/>
      <c r="B59" s="34">
        <v>26.25</v>
      </c>
      <c r="C59" s="34">
        <f t="shared" si="5"/>
        <v>0.120000000000001</v>
      </c>
      <c r="D59" s="35">
        <f t="shared" si="8"/>
        <v>81</v>
      </c>
      <c r="E59" s="35">
        <v>90</v>
      </c>
      <c r="F59" s="126">
        <v>0.9</v>
      </c>
      <c r="G59" s="35">
        <f t="shared" si="9"/>
        <v>8.000000000000064</v>
      </c>
      <c r="H59" s="76">
        <f>ROUND(SUM(G37:G59)/(60*60*24)*60*60*24,)</f>
        <v>1310</v>
      </c>
      <c r="I59" s="79">
        <f>H59/(60*60*24)</f>
        <v>0.015162037037037036</v>
      </c>
    </row>
    <row r="60" spans="1:8" s="36" customFormat="1" ht="12.75">
      <c r="A60" s="51"/>
      <c r="B60" s="41"/>
      <c r="C60" s="39"/>
      <c r="D60" s="40"/>
      <c r="E60" s="40"/>
      <c r="F60" s="48"/>
      <c r="G60" s="40"/>
      <c r="H60" s="78"/>
    </row>
    <row r="61" spans="1:8" s="36" customFormat="1" ht="13.5" thickBot="1">
      <c r="A61" s="51"/>
      <c r="B61" s="41"/>
      <c r="C61" s="39"/>
      <c r="D61" s="40"/>
      <c r="E61" s="40"/>
      <c r="F61" s="48"/>
      <c r="G61" s="40"/>
      <c r="H61" s="78"/>
    </row>
    <row r="62" spans="1:8" s="36" customFormat="1" ht="12.75">
      <c r="A62" s="162" t="s">
        <v>183</v>
      </c>
      <c r="B62" s="37">
        <v>0</v>
      </c>
      <c r="C62" s="37">
        <f t="shared" si="5"/>
        <v>0</v>
      </c>
      <c r="D62" s="38">
        <f aca="true" t="shared" si="10" ref="D62:D69">E62*F62</f>
        <v>86.39999999999999</v>
      </c>
      <c r="E62" s="38">
        <v>90</v>
      </c>
      <c r="F62" s="50">
        <v>0.96</v>
      </c>
      <c r="G62" s="38">
        <v>0</v>
      </c>
      <c r="H62" s="57"/>
    </row>
    <row r="63" spans="1:8" s="36" customFormat="1" ht="12.75">
      <c r="A63" s="163"/>
      <c r="B63" s="39">
        <v>0.29</v>
      </c>
      <c r="C63" s="39">
        <f t="shared" si="5"/>
        <v>0.29</v>
      </c>
      <c r="D63" s="40">
        <f t="shared" si="10"/>
        <v>60</v>
      </c>
      <c r="E63" s="40">
        <v>60</v>
      </c>
      <c r="F63" s="48">
        <v>1</v>
      </c>
      <c r="G63" s="40">
        <f aca="true" t="shared" si="11" ref="G63:G69">C63/D62*60*60</f>
        <v>12.083333333333334</v>
      </c>
      <c r="H63" s="77"/>
    </row>
    <row r="64" spans="1:8" s="36" customFormat="1" ht="12.75">
      <c r="A64" s="163"/>
      <c r="B64" s="39">
        <v>1.79</v>
      </c>
      <c r="C64" s="39">
        <f t="shared" si="5"/>
        <v>1.5</v>
      </c>
      <c r="D64" s="40">
        <f t="shared" si="10"/>
        <v>86.39999999999999</v>
      </c>
      <c r="E64" s="40">
        <v>90</v>
      </c>
      <c r="F64" s="48">
        <v>0.96</v>
      </c>
      <c r="G64" s="40">
        <f t="shared" si="11"/>
        <v>90</v>
      </c>
      <c r="H64" s="77"/>
    </row>
    <row r="65" spans="1:8" s="36" customFormat="1" ht="12.75">
      <c r="A65" s="163"/>
      <c r="B65" s="39">
        <v>1.95</v>
      </c>
      <c r="C65" s="39">
        <f t="shared" si="5"/>
        <v>0.15999999999999992</v>
      </c>
      <c r="D65" s="40">
        <f t="shared" si="10"/>
        <v>84.6</v>
      </c>
      <c r="E65" s="40">
        <v>90</v>
      </c>
      <c r="F65" s="48">
        <v>0.94</v>
      </c>
      <c r="G65" s="40">
        <f t="shared" si="11"/>
        <v>6.666666666666663</v>
      </c>
      <c r="H65" s="77"/>
    </row>
    <row r="66" spans="1:8" s="36" customFormat="1" ht="12.75">
      <c r="A66" s="163"/>
      <c r="B66" s="39">
        <v>4.44</v>
      </c>
      <c r="C66" s="39">
        <f t="shared" si="5"/>
        <v>2.49</v>
      </c>
      <c r="D66" s="40">
        <f t="shared" si="10"/>
        <v>84.6</v>
      </c>
      <c r="E66" s="40">
        <v>90</v>
      </c>
      <c r="F66" s="48">
        <v>0.94</v>
      </c>
      <c r="G66" s="40">
        <f t="shared" si="11"/>
        <v>105.95744680851065</v>
      </c>
      <c r="H66" s="77"/>
    </row>
    <row r="67" spans="1:8" s="36" customFormat="1" ht="12.75">
      <c r="A67" s="163"/>
      <c r="B67" s="39">
        <v>4.65</v>
      </c>
      <c r="C67" s="39">
        <f t="shared" si="5"/>
        <v>0.20999999999999996</v>
      </c>
      <c r="D67" s="40">
        <f t="shared" si="10"/>
        <v>84.6</v>
      </c>
      <c r="E67" s="40">
        <v>90</v>
      </c>
      <c r="F67" s="48">
        <v>0.94</v>
      </c>
      <c r="G67" s="40">
        <f t="shared" si="11"/>
        <v>8.936170212765957</v>
      </c>
      <c r="H67" s="77"/>
    </row>
    <row r="68" spans="1:8" s="36" customFormat="1" ht="12.75">
      <c r="A68" s="163"/>
      <c r="B68" s="39">
        <v>8.13</v>
      </c>
      <c r="C68" s="39">
        <f t="shared" si="5"/>
        <v>3.4800000000000004</v>
      </c>
      <c r="D68" s="40">
        <f t="shared" si="10"/>
        <v>56.4</v>
      </c>
      <c r="E68" s="40">
        <v>60</v>
      </c>
      <c r="F68" s="48">
        <v>0.94</v>
      </c>
      <c r="G68" s="40">
        <f t="shared" si="11"/>
        <v>148.08510638297875</v>
      </c>
      <c r="H68" s="77"/>
    </row>
    <row r="69" spans="1:9" s="26" customFormat="1" ht="13.5" thickBot="1">
      <c r="A69" s="164"/>
      <c r="B69" s="34">
        <v>9.4</v>
      </c>
      <c r="C69" s="34">
        <f t="shared" si="5"/>
        <v>1.2699999999999996</v>
      </c>
      <c r="D69" s="35">
        <f t="shared" si="10"/>
        <v>84.6</v>
      </c>
      <c r="E69" s="35">
        <v>90</v>
      </c>
      <c r="F69" s="126">
        <v>0.94</v>
      </c>
      <c r="G69" s="35">
        <f t="shared" si="11"/>
        <v>81.06382978723403</v>
      </c>
      <c r="H69" s="76">
        <f>ROUND(SUM(G62:G69)/(60*60*24)*60*60*24,)</f>
        <v>453</v>
      </c>
      <c r="I69" s="79">
        <f>H69/(60*60*24)</f>
        <v>0.0052430555555555555</v>
      </c>
    </row>
    <row r="70" spans="1:8" s="36" customFormat="1" ht="12.75">
      <c r="A70" s="51"/>
      <c r="B70" s="41"/>
      <c r="C70" s="39"/>
      <c r="D70" s="40"/>
      <c r="E70" s="40"/>
      <c r="F70" s="48"/>
      <c r="G70" s="40"/>
      <c r="H70" s="78"/>
    </row>
    <row r="71" spans="1:8" s="36" customFormat="1" ht="12.75">
      <c r="A71" s="51"/>
      <c r="B71" s="41"/>
      <c r="C71" s="39"/>
      <c r="D71" s="40"/>
      <c r="E71" s="40"/>
      <c r="F71" s="48"/>
      <c r="G71" s="40"/>
      <c r="H71" s="78"/>
    </row>
    <row r="72" spans="1:8" s="36" customFormat="1" ht="12.75">
      <c r="A72" s="51"/>
      <c r="B72" s="41"/>
      <c r="C72" s="39"/>
      <c r="D72" s="40"/>
      <c r="E72" s="40"/>
      <c r="F72" s="48"/>
      <c r="G72" s="40"/>
      <c r="H72" s="78"/>
    </row>
    <row r="73" spans="1:8" s="36" customFormat="1" ht="12.75">
      <c r="A73" s="51"/>
      <c r="B73" s="41"/>
      <c r="C73" s="39"/>
      <c r="D73" s="40"/>
      <c r="E73" s="40"/>
      <c r="F73" s="48"/>
      <c r="G73" s="40"/>
      <c r="H73" s="78"/>
    </row>
    <row r="74" spans="1:8" s="36" customFormat="1" ht="12.75">
      <c r="A74" s="51"/>
      <c r="B74" s="41"/>
      <c r="C74" s="39"/>
      <c r="D74" s="40"/>
      <c r="E74" s="40"/>
      <c r="F74" s="48"/>
      <c r="G74" s="40"/>
      <c r="H74" s="78"/>
    </row>
    <row r="75" spans="1:8" s="36" customFormat="1" ht="12.75">
      <c r="A75" s="51"/>
      <c r="B75" s="41"/>
      <c r="C75" s="39"/>
      <c r="D75" s="40"/>
      <c r="E75" s="40"/>
      <c r="F75" s="48"/>
      <c r="G75" s="40"/>
      <c r="H75" s="78"/>
    </row>
    <row r="76" spans="1:8" s="36" customFormat="1" ht="12.75">
      <c r="A76" s="51"/>
      <c r="B76" s="41"/>
      <c r="C76" s="41"/>
      <c r="D76" s="42"/>
      <c r="E76" s="42"/>
      <c r="F76" s="49"/>
      <c r="H76" s="78"/>
    </row>
    <row r="77" spans="1:8" s="36" customFormat="1" ht="12.75">
      <c r="A77" s="51"/>
      <c r="B77" s="41"/>
      <c r="C77" s="41"/>
      <c r="D77" s="42"/>
      <c r="E77" s="42"/>
      <c r="F77" s="49"/>
      <c r="H77" s="78"/>
    </row>
    <row r="78" spans="1:8" s="36" customFormat="1" ht="12.75">
      <c r="A78" s="51"/>
      <c r="B78" s="41"/>
      <c r="C78" s="41"/>
      <c r="D78" s="42"/>
      <c r="E78" s="42"/>
      <c r="F78" s="49"/>
      <c r="H78" s="78"/>
    </row>
    <row r="79" spans="1:8" s="36" customFormat="1" ht="12.75">
      <c r="A79" s="51"/>
      <c r="B79" s="41"/>
      <c r="C79" s="41"/>
      <c r="D79" s="42"/>
      <c r="E79" s="42"/>
      <c r="F79" s="49"/>
      <c r="H79" s="78"/>
    </row>
    <row r="80" spans="1:8" s="36" customFormat="1" ht="12.75">
      <c r="A80" s="51"/>
      <c r="B80" s="41"/>
      <c r="C80" s="41"/>
      <c r="D80" s="42"/>
      <c r="E80" s="42"/>
      <c r="F80" s="49"/>
      <c r="H80" s="78"/>
    </row>
    <row r="81" spans="1:8" s="36" customFormat="1" ht="12.75">
      <c r="A81" s="51"/>
      <c r="B81" s="41"/>
      <c r="C81" s="41"/>
      <c r="D81" s="42"/>
      <c r="E81" s="42"/>
      <c r="F81" s="49"/>
      <c r="H81" s="78"/>
    </row>
    <row r="82" spans="1:8" s="36" customFormat="1" ht="12.75">
      <c r="A82" s="51"/>
      <c r="B82" s="41"/>
      <c r="C82" s="41"/>
      <c r="D82" s="42"/>
      <c r="E82" s="42"/>
      <c r="F82" s="49"/>
      <c r="H82" s="78"/>
    </row>
    <row r="83" spans="1:8" s="36" customFormat="1" ht="12.75">
      <c r="A83" s="51"/>
      <c r="B83" s="41"/>
      <c r="C83" s="41"/>
      <c r="D83" s="42"/>
      <c r="E83" s="42"/>
      <c r="F83" s="49"/>
      <c r="H83" s="78"/>
    </row>
    <row r="84" spans="1:8" s="36" customFormat="1" ht="12.75">
      <c r="A84" s="51"/>
      <c r="B84" s="41"/>
      <c r="C84" s="41"/>
      <c r="D84" s="42"/>
      <c r="E84" s="42"/>
      <c r="F84" s="49"/>
      <c r="H84" s="78"/>
    </row>
    <row r="85" spans="1:8" s="36" customFormat="1" ht="12.75">
      <c r="A85" s="51"/>
      <c r="B85" s="41"/>
      <c r="C85" s="41"/>
      <c r="D85" s="42"/>
      <c r="E85" s="42"/>
      <c r="F85" s="49"/>
      <c r="H85" s="78"/>
    </row>
    <row r="86" spans="1:8" s="36" customFormat="1" ht="12.75">
      <c r="A86" s="51"/>
      <c r="B86" s="41"/>
      <c r="C86" s="41"/>
      <c r="D86" s="42"/>
      <c r="E86" s="42"/>
      <c r="F86" s="49"/>
      <c r="H86" s="78"/>
    </row>
    <row r="87" spans="1:8" s="36" customFormat="1" ht="12.75">
      <c r="A87" s="51"/>
      <c r="B87" s="41"/>
      <c r="C87" s="41"/>
      <c r="D87" s="42"/>
      <c r="E87" s="42"/>
      <c r="F87" s="49"/>
      <c r="H87" s="78"/>
    </row>
    <row r="88" spans="1:8" s="36" customFormat="1" ht="12.75">
      <c r="A88" s="51"/>
      <c r="B88" s="41"/>
      <c r="C88" s="41"/>
      <c r="D88" s="42"/>
      <c r="E88" s="42"/>
      <c r="F88" s="49"/>
      <c r="H88" s="78"/>
    </row>
    <row r="89" spans="1:8" s="36" customFormat="1" ht="12.75">
      <c r="A89" s="51"/>
      <c r="B89" s="41"/>
      <c r="C89" s="41"/>
      <c r="D89" s="42"/>
      <c r="E89" s="42"/>
      <c r="F89" s="49"/>
      <c r="H89" s="78"/>
    </row>
    <row r="90" spans="1:8" s="36" customFormat="1" ht="12.75">
      <c r="A90" s="51"/>
      <c r="B90" s="41"/>
      <c r="C90" s="41"/>
      <c r="D90" s="42"/>
      <c r="E90" s="42"/>
      <c r="F90" s="49"/>
      <c r="H90" s="78"/>
    </row>
    <row r="91" spans="1:8" s="36" customFormat="1" ht="12.75">
      <c r="A91" s="51"/>
      <c r="B91" s="41"/>
      <c r="C91" s="41"/>
      <c r="D91" s="42"/>
      <c r="E91" s="42"/>
      <c r="F91" s="49"/>
      <c r="H91" s="78"/>
    </row>
    <row r="92" spans="1:8" s="36" customFormat="1" ht="12.75">
      <c r="A92" s="51"/>
      <c r="B92" s="41"/>
      <c r="C92" s="41"/>
      <c r="D92" s="42"/>
      <c r="E92" s="42"/>
      <c r="F92" s="49"/>
      <c r="H92" s="78"/>
    </row>
    <row r="93" spans="1:8" s="36" customFormat="1" ht="12.75">
      <c r="A93" s="51"/>
      <c r="B93" s="41"/>
      <c r="C93" s="41"/>
      <c r="D93" s="42"/>
      <c r="E93" s="42"/>
      <c r="F93" s="49"/>
      <c r="H93" s="78"/>
    </row>
    <row r="94" spans="1:8" s="36" customFormat="1" ht="12.75">
      <c r="A94" s="51"/>
      <c r="B94" s="41"/>
      <c r="C94" s="41"/>
      <c r="D94" s="42"/>
      <c r="E94" s="42"/>
      <c r="F94" s="49"/>
      <c r="H94" s="78"/>
    </row>
    <row r="95" spans="1:8" s="36" customFormat="1" ht="12.75">
      <c r="A95" s="51"/>
      <c r="B95" s="41"/>
      <c r="C95" s="41"/>
      <c r="D95" s="42"/>
      <c r="E95" s="42"/>
      <c r="F95" s="49"/>
      <c r="H95" s="78"/>
    </row>
    <row r="96" spans="1:8" s="36" customFormat="1" ht="12.75">
      <c r="A96" s="51"/>
      <c r="B96" s="41"/>
      <c r="C96" s="41"/>
      <c r="D96" s="42"/>
      <c r="E96" s="42"/>
      <c r="F96" s="49"/>
      <c r="H96" s="78"/>
    </row>
    <row r="97" spans="1:8" s="36" customFormat="1" ht="12.75">
      <c r="A97" s="51"/>
      <c r="B97" s="41"/>
      <c r="C97" s="41"/>
      <c r="D97" s="42"/>
      <c r="E97" s="42"/>
      <c r="F97" s="49"/>
      <c r="H97" s="78"/>
    </row>
    <row r="98" spans="1:8" s="36" customFormat="1" ht="12.75">
      <c r="A98" s="51"/>
      <c r="B98" s="41"/>
      <c r="C98" s="41"/>
      <c r="D98" s="42"/>
      <c r="E98" s="42"/>
      <c r="F98" s="49"/>
      <c r="H98" s="78"/>
    </row>
    <row r="99" spans="1:8" s="36" customFormat="1" ht="12.75">
      <c r="A99" s="51"/>
      <c r="B99" s="41"/>
      <c r="C99" s="41"/>
      <c r="D99" s="42"/>
      <c r="E99" s="42"/>
      <c r="F99" s="49"/>
      <c r="H99" s="78"/>
    </row>
    <row r="100" spans="1:8" s="36" customFormat="1" ht="12.75">
      <c r="A100" s="51"/>
      <c r="B100" s="41"/>
      <c r="C100" s="41"/>
      <c r="D100" s="42"/>
      <c r="E100" s="42"/>
      <c r="F100" s="49"/>
      <c r="H100" s="78"/>
    </row>
    <row r="101" spans="1:8" s="36" customFormat="1" ht="12.75">
      <c r="A101" s="51"/>
      <c r="B101" s="41"/>
      <c r="C101" s="41"/>
      <c r="D101" s="42"/>
      <c r="E101" s="42"/>
      <c r="F101" s="49"/>
      <c r="H101" s="78"/>
    </row>
    <row r="102" spans="1:8" s="36" customFormat="1" ht="12.75">
      <c r="A102" s="51"/>
      <c r="B102" s="41"/>
      <c r="C102" s="41"/>
      <c r="D102" s="42"/>
      <c r="E102" s="42"/>
      <c r="F102" s="49"/>
      <c r="H102" s="78"/>
    </row>
    <row r="103" spans="1:8" s="36" customFormat="1" ht="12.75">
      <c r="A103" s="51"/>
      <c r="B103" s="41"/>
      <c r="C103" s="41"/>
      <c r="D103" s="42"/>
      <c r="E103" s="42"/>
      <c r="F103" s="49"/>
      <c r="H103" s="78"/>
    </row>
    <row r="104" spans="1:8" s="36" customFormat="1" ht="12.75">
      <c r="A104" s="51"/>
      <c r="B104" s="41"/>
      <c r="C104" s="41"/>
      <c r="D104" s="42"/>
      <c r="E104" s="42"/>
      <c r="F104" s="49"/>
      <c r="H104" s="78"/>
    </row>
    <row r="105" spans="1:8" s="36" customFormat="1" ht="12.75">
      <c r="A105" s="51"/>
      <c r="B105" s="41"/>
      <c r="C105" s="41"/>
      <c r="D105" s="42"/>
      <c r="E105" s="42"/>
      <c r="F105" s="49"/>
      <c r="H105" s="78"/>
    </row>
    <row r="106" spans="1:8" s="36" customFormat="1" ht="12.75">
      <c r="A106" s="51"/>
      <c r="B106" s="41"/>
      <c r="C106" s="41"/>
      <c r="D106" s="42"/>
      <c r="E106" s="42"/>
      <c r="F106" s="49"/>
      <c r="H106" s="78"/>
    </row>
    <row r="107" spans="1:8" s="36" customFormat="1" ht="12.75">
      <c r="A107" s="51"/>
      <c r="B107" s="41"/>
      <c r="C107" s="41"/>
      <c r="D107" s="42"/>
      <c r="E107" s="42"/>
      <c r="F107" s="49"/>
      <c r="H107" s="78"/>
    </row>
    <row r="108" spans="1:8" s="36" customFormat="1" ht="12.75">
      <c r="A108" s="51"/>
      <c r="B108" s="41"/>
      <c r="C108" s="41"/>
      <c r="D108" s="42"/>
      <c r="E108" s="42"/>
      <c r="F108" s="49"/>
      <c r="H108" s="78"/>
    </row>
    <row r="109" spans="1:8" s="36" customFormat="1" ht="12.75">
      <c r="A109" s="51"/>
      <c r="B109" s="41"/>
      <c r="C109" s="41"/>
      <c r="D109" s="42"/>
      <c r="E109" s="42"/>
      <c r="F109" s="49"/>
      <c r="H109" s="78"/>
    </row>
    <row r="110" spans="1:8" s="36" customFormat="1" ht="12.75">
      <c r="A110" s="51"/>
      <c r="B110" s="41"/>
      <c r="C110" s="41"/>
      <c r="D110" s="42"/>
      <c r="E110" s="42"/>
      <c r="F110" s="49"/>
      <c r="H110" s="78"/>
    </row>
    <row r="111" spans="1:8" s="36" customFormat="1" ht="12.75">
      <c r="A111" s="51"/>
      <c r="B111" s="41"/>
      <c r="C111" s="41"/>
      <c r="D111" s="42"/>
      <c r="E111" s="42"/>
      <c r="F111" s="49"/>
      <c r="H111" s="78"/>
    </row>
    <row r="112" spans="1:8" s="36" customFormat="1" ht="12.75">
      <c r="A112" s="51"/>
      <c r="B112" s="41"/>
      <c r="C112" s="41"/>
      <c r="D112" s="42"/>
      <c r="E112" s="42"/>
      <c r="F112" s="49"/>
      <c r="H112" s="78"/>
    </row>
    <row r="113" spans="1:8" s="36" customFormat="1" ht="12.75">
      <c r="A113" s="51"/>
      <c r="B113" s="41"/>
      <c r="C113" s="41"/>
      <c r="D113" s="42"/>
      <c r="E113" s="42"/>
      <c r="F113" s="49"/>
      <c r="H113" s="78"/>
    </row>
    <row r="114" spans="1:8" s="36" customFormat="1" ht="12.75">
      <c r="A114" s="51"/>
      <c r="B114" s="41"/>
      <c r="C114" s="41"/>
      <c r="D114" s="42"/>
      <c r="E114" s="42"/>
      <c r="F114" s="49"/>
      <c r="H114" s="78"/>
    </row>
    <row r="115" spans="1:8" s="36" customFormat="1" ht="12.75">
      <c r="A115" s="51"/>
      <c r="B115" s="41"/>
      <c r="C115" s="41"/>
      <c r="D115" s="42"/>
      <c r="E115" s="42"/>
      <c r="F115" s="49"/>
      <c r="H115" s="78"/>
    </row>
    <row r="116" spans="1:8" s="36" customFormat="1" ht="12.75">
      <c r="A116" s="51"/>
      <c r="B116" s="41"/>
      <c r="C116" s="41"/>
      <c r="D116" s="42"/>
      <c r="E116" s="42"/>
      <c r="F116" s="49"/>
      <c r="H116" s="78"/>
    </row>
    <row r="117" spans="1:8" s="36" customFormat="1" ht="12.75">
      <c r="A117" s="51"/>
      <c r="B117" s="41"/>
      <c r="C117" s="41"/>
      <c r="D117" s="42"/>
      <c r="E117" s="42"/>
      <c r="F117" s="49"/>
      <c r="H117" s="78"/>
    </row>
    <row r="118" spans="1:8" s="36" customFormat="1" ht="12.75">
      <c r="A118" s="51"/>
      <c r="B118" s="41"/>
      <c r="C118" s="41"/>
      <c r="D118" s="42"/>
      <c r="E118" s="42"/>
      <c r="F118" s="49"/>
      <c r="H118" s="78"/>
    </row>
    <row r="119" spans="1:8" s="36" customFormat="1" ht="12.75">
      <c r="A119" s="51"/>
      <c r="B119" s="41"/>
      <c r="C119" s="41"/>
      <c r="D119" s="42"/>
      <c r="E119" s="42"/>
      <c r="F119" s="49"/>
      <c r="H119" s="78"/>
    </row>
    <row r="120" spans="1:8" s="36" customFormat="1" ht="12.75">
      <c r="A120" s="51"/>
      <c r="B120" s="41"/>
      <c r="C120" s="41"/>
      <c r="D120" s="42"/>
      <c r="E120" s="42"/>
      <c r="F120" s="49"/>
      <c r="H120" s="78"/>
    </row>
    <row r="121" spans="1:8" s="36" customFormat="1" ht="12.75">
      <c r="A121" s="51"/>
      <c r="B121" s="41"/>
      <c r="C121" s="41"/>
      <c r="D121" s="42"/>
      <c r="E121" s="42"/>
      <c r="F121" s="49"/>
      <c r="H121" s="78"/>
    </row>
    <row r="122" spans="1:8" s="36" customFormat="1" ht="12.75">
      <c r="A122" s="51"/>
      <c r="B122" s="41"/>
      <c r="C122" s="41"/>
      <c r="D122" s="42"/>
      <c r="E122" s="42"/>
      <c r="F122" s="49"/>
      <c r="H122" s="78"/>
    </row>
    <row r="123" spans="1:8" s="36" customFormat="1" ht="12.75">
      <c r="A123" s="51"/>
      <c r="B123" s="41"/>
      <c r="C123" s="41"/>
      <c r="D123" s="42"/>
      <c r="E123" s="42"/>
      <c r="F123" s="49"/>
      <c r="H123" s="78"/>
    </row>
    <row r="124" spans="1:8" s="36" customFormat="1" ht="12.75">
      <c r="A124" s="51"/>
      <c r="B124" s="41"/>
      <c r="C124" s="41"/>
      <c r="D124" s="42"/>
      <c r="E124" s="42"/>
      <c r="F124" s="49"/>
      <c r="H124" s="78"/>
    </row>
    <row r="125" spans="1:8" s="36" customFormat="1" ht="12.75">
      <c r="A125" s="51"/>
      <c r="B125" s="41"/>
      <c r="C125" s="41"/>
      <c r="D125" s="42"/>
      <c r="E125" s="42"/>
      <c r="F125" s="49"/>
      <c r="H125" s="78"/>
    </row>
    <row r="126" spans="1:8" s="36" customFormat="1" ht="12.75">
      <c r="A126" s="51"/>
      <c r="B126" s="41"/>
      <c r="C126" s="41"/>
      <c r="D126" s="42"/>
      <c r="E126" s="42"/>
      <c r="F126" s="49"/>
      <c r="H126" s="78"/>
    </row>
    <row r="127" spans="1:8" s="36" customFormat="1" ht="12.75">
      <c r="A127" s="51"/>
      <c r="B127" s="41"/>
      <c r="C127" s="41"/>
      <c r="D127" s="42"/>
      <c r="E127" s="42"/>
      <c r="F127" s="49"/>
      <c r="H127" s="78"/>
    </row>
    <row r="128" spans="1:8" s="36" customFormat="1" ht="12.75">
      <c r="A128" s="51"/>
      <c r="B128" s="41"/>
      <c r="C128" s="41"/>
      <c r="D128" s="42"/>
      <c r="E128" s="42"/>
      <c r="F128" s="49"/>
      <c r="H128" s="78"/>
    </row>
    <row r="129" spans="1:8" s="36" customFormat="1" ht="12.75">
      <c r="A129" s="51"/>
      <c r="B129" s="41"/>
      <c r="C129" s="41"/>
      <c r="D129" s="42"/>
      <c r="E129" s="42"/>
      <c r="F129" s="49"/>
      <c r="H129" s="78"/>
    </row>
    <row r="130" spans="1:8" s="36" customFormat="1" ht="12.75">
      <c r="A130" s="51"/>
      <c r="B130" s="41"/>
      <c r="C130" s="41"/>
      <c r="D130" s="42"/>
      <c r="E130" s="42"/>
      <c r="F130" s="49"/>
      <c r="H130" s="78"/>
    </row>
    <row r="131" spans="1:8" s="36" customFormat="1" ht="12.75">
      <c r="A131" s="51"/>
      <c r="B131" s="41"/>
      <c r="C131" s="41"/>
      <c r="D131" s="42"/>
      <c r="E131" s="42"/>
      <c r="F131" s="49"/>
      <c r="H131" s="78"/>
    </row>
    <row r="132" spans="1:8" s="36" customFormat="1" ht="12.75">
      <c r="A132" s="51"/>
      <c r="B132" s="41"/>
      <c r="C132" s="41"/>
      <c r="D132" s="42"/>
      <c r="E132" s="42"/>
      <c r="F132" s="49"/>
      <c r="H132" s="78"/>
    </row>
    <row r="133" spans="1:8" s="36" customFormat="1" ht="12.75">
      <c r="A133" s="51"/>
      <c r="B133" s="41"/>
      <c r="C133" s="41"/>
      <c r="D133" s="42"/>
      <c r="E133" s="42"/>
      <c r="F133" s="49"/>
      <c r="H133" s="78"/>
    </row>
    <row r="134" spans="1:8" s="36" customFormat="1" ht="12.75">
      <c r="A134" s="51"/>
      <c r="B134" s="41"/>
      <c r="C134" s="41"/>
      <c r="D134" s="42"/>
      <c r="E134" s="42"/>
      <c r="F134" s="49"/>
      <c r="H134" s="78"/>
    </row>
    <row r="135" spans="1:8" s="36" customFormat="1" ht="12.75">
      <c r="A135" s="51"/>
      <c r="B135" s="41"/>
      <c r="C135" s="41"/>
      <c r="D135" s="42"/>
      <c r="E135" s="42"/>
      <c r="F135" s="49"/>
      <c r="H135" s="78"/>
    </row>
    <row r="136" spans="1:8" s="36" customFormat="1" ht="12.75">
      <c r="A136" s="51"/>
      <c r="B136" s="41"/>
      <c r="C136" s="41"/>
      <c r="D136" s="42"/>
      <c r="E136" s="42"/>
      <c r="F136" s="49"/>
      <c r="H136" s="78"/>
    </row>
    <row r="137" spans="1:8" s="36" customFormat="1" ht="12.75">
      <c r="A137" s="51"/>
      <c r="B137" s="41"/>
      <c r="C137" s="41"/>
      <c r="D137" s="42"/>
      <c r="E137" s="42"/>
      <c r="F137" s="49"/>
      <c r="H137" s="78"/>
    </row>
    <row r="138" spans="1:8" s="36" customFormat="1" ht="12.75">
      <c r="A138" s="51"/>
      <c r="B138" s="41"/>
      <c r="C138" s="41"/>
      <c r="D138" s="42"/>
      <c r="E138" s="42"/>
      <c r="F138" s="49"/>
      <c r="H138" s="78"/>
    </row>
    <row r="139" spans="1:8" s="36" customFormat="1" ht="12.75">
      <c r="A139" s="51"/>
      <c r="B139" s="41"/>
      <c r="C139" s="41"/>
      <c r="D139" s="42"/>
      <c r="E139" s="42"/>
      <c r="F139" s="49"/>
      <c r="H139" s="78"/>
    </row>
    <row r="140" spans="1:8" s="36" customFormat="1" ht="12.75">
      <c r="A140" s="51"/>
      <c r="B140" s="41"/>
      <c r="C140" s="41"/>
      <c r="D140" s="42"/>
      <c r="E140" s="42"/>
      <c r="F140" s="49"/>
      <c r="H140" s="78"/>
    </row>
    <row r="141" spans="1:8" s="36" customFormat="1" ht="12.75">
      <c r="A141" s="51"/>
      <c r="B141" s="41"/>
      <c r="C141" s="41"/>
      <c r="D141" s="42"/>
      <c r="E141" s="42"/>
      <c r="F141" s="49"/>
      <c r="H141" s="78"/>
    </row>
    <row r="142" spans="1:8" s="36" customFormat="1" ht="12.75">
      <c r="A142" s="51"/>
      <c r="B142" s="41"/>
      <c r="C142" s="41"/>
      <c r="D142" s="42"/>
      <c r="E142" s="42"/>
      <c r="F142" s="49"/>
      <c r="H142" s="78"/>
    </row>
    <row r="143" spans="1:8" s="36" customFormat="1" ht="12.75">
      <c r="A143" s="51"/>
      <c r="B143" s="41"/>
      <c r="C143" s="41"/>
      <c r="D143" s="42"/>
      <c r="E143" s="42"/>
      <c r="F143" s="49"/>
      <c r="H143" s="78"/>
    </row>
    <row r="144" spans="1:8" s="36" customFormat="1" ht="12.75">
      <c r="A144" s="51"/>
      <c r="B144" s="41"/>
      <c r="C144" s="41"/>
      <c r="D144" s="42"/>
      <c r="E144" s="42"/>
      <c r="F144" s="49"/>
      <c r="H144" s="78"/>
    </row>
    <row r="145" spans="1:8" s="36" customFormat="1" ht="12.75">
      <c r="A145" s="51"/>
      <c r="B145" s="41"/>
      <c r="C145" s="41"/>
      <c r="D145" s="42"/>
      <c r="E145" s="42"/>
      <c r="F145" s="49"/>
      <c r="H145" s="78"/>
    </row>
    <row r="146" spans="1:8" s="36" customFormat="1" ht="12.75">
      <c r="A146" s="51"/>
      <c r="B146" s="41"/>
      <c r="C146" s="41"/>
      <c r="D146" s="42"/>
      <c r="E146" s="42"/>
      <c r="F146" s="49"/>
      <c r="H146" s="78"/>
    </row>
    <row r="147" spans="1:8" s="36" customFormat="1" ht="12.75">
      <c r="A147" s="51"/>
      <c r="B147" s="41"/>
      <c r="C147" s="41"/>
      <c r="D147" s="42"/>
      <c r="E147" s="42"/>
      <c r="F147" s="49"/>
      <c r="H147" s="78"/>
    </row>
    <row r="148" spans="1:8" s="36" customFormat="1" ht="12.75">
      <c r="A148" s="51"/>
      <c r="B148" s="41"/>
      <c r="C148" s="41"/>
      <c r="D148" s="42"/>
      <c r="E148" s="42"/>
      <c r="F148" s="49"/>
      <c r="H148" s="78"/>
    </row>
    <row r="149" spans="1:8" s="36" customFormat="1" ht="12.75">
      <c r="A149" s="51"/>
      <c r="B149" s="41"/>
      <c r="C149" s="41"/>
      <c r="D149" s="42"/>
      <c r="E149" s="42"/>
      <c r="F149" s="49"/>
      <c r="H149" s="78"/>
    </row>
    <row r="150" spans="1:8" s="36" customFormat="1" ht="12.75">
      <c r="A150" s="51"/>
      <c r="B150" s="41"/>
      <c r="C150" s="41"/>
      <c r="D150" s="42"/>
      <c r="E150" s="42"/>
      <c r="F150" s="49"/>
      <c r="H150" s="78"/>
    </row>
    <row r="151" spans="1:8" s="36" customFormat="1" ht="12.75">
      <c r="A151" s="51"/>
      <c r="B151" s="41"/>
      <c r="C151" s="41"/>
      <c r="D151" s="42"/>
      <c r="E151" s="42"/>
      <c r="F151" s="49"/>
      <c r="H151" s="78"/>
    </row>
    <row r="152" spans="1:8" s="36" customFormat="1" ht="12.75">
      <c r="A152" s="51"/>
      <c r="B152" s="41"/>
      <c r="C152" s="41"/>
      <c r="D152" s="42"/>
      <c r="E152" s="42"/>
      <c r="F152" s="49"/>
      <c r="H152" s="78"/>
    </row>
    <row r="153" spans="1:8" s="36" customFormat="1" ht="12.75">
      <c r="A153" s="51"/>
      <c r="B153" s="41"/>
      <c r="C153" s="41"/>
      <c r="D153" s="42"/>
      <c r="E153" s="42"/>
      <c r="F153" s="49"/>
      <c r="H153" s="78"/>
    </row>
    <row r="154" spans="1:8" s="36" customFormat="1" ht="12.75">
      <c r="A154" s="51"/>
      <c r="B154" s="41"/>
      <c r="C154" s="41"/>
      <c r="D154" s="42"/>
      <c r="E154" s="42"/>
      <c r="F154" s="49"/>
      <c r="H154" s="78"/>
    </row>
    <row r="155" spans="1:8" s="36" customFormat="1" ht="12.75">
      <c r="A155" s="51"/>
      <c r="B155" s="41"/>
      <c r="C155" s="41"/>
      <c r="D155" s="42"/>
      <c r="E155" s="42"/>
      <c r="F155" s="49"/>
      <c r="H155" s="78"/>
    </row>
    <row r="156" spans="1:8" s="36" customFormat="1" ht="12.75">
      <c r="A156" s="51"/>
      <c r="B156" s="41"/>
      <c r="C156" s="41"/>
      <c r="D156" s="42"/>
      <c r="E156" s="42"/>
      <c r="F156" s="49"/>
      <c r="H156" s="78"/>
    </row>
    <row r="157" spans="1:8" s="36" customFormat="1" ht="12.75">
      <c r="A157" s="51"/>
      <c r="B157" s="41"/>
      <c r="C157" s="41"/>
      <c r="D157" s="42"/>
      <c r="E157" s="42"/>
      <c r="F157" s="49"/>
      <c r="H157" s="78"/>
    </row>
    <row r="158" spans="1:8" s="36" customFormat="1" ht="12.75">
      <c r="A158" s="51"/>
      <c r="B158" s="41"/>
      <c r="C158" s="41"/>
      <c r="D158" s="42"/>
      <c r="E158" s="42"/>
      <c r="F158" s="49"/>
      <c r="H158" s="78"/>
    </row>
    <row r="159" spans="1:8" s="36" customFormat="1" ht="12.75">
      <c r="A159" s="51"/>
      <c r="B159" s="41"/>
      <c r="C159" s="41"/>
      <c r="D159" s="42"/>
      <c r="E159" s="42"/>
      <c r="F159" s="49"/>
      <c r="H159" s="78"/>
    </row>
    <row r="160" spans="1:8" s="36" customFormat="1" ht="12.75">
      <c r="A160" s="51"/>
      <c r="B160" s="41"/>
      <c r="C160" s="41"/>
      <c r="D160" s="42"/>
      <c r="E160" s="42"/>
      <c r="F160" s="49"/>
      <c r="H160" s="78"/>
    </row>
    <row r="161" spans="1:8" s="36" customFormat="1" ht="12.75">
      <c r="A161" s="51"/>
      <c r="B161" s="41"/>
      <c r="C161" s="41"/>
      <c r="D161" s="42"/>
      <c r="E161" s="42"/>
      <c r="F161" s="49"/>
      <c r="H161" s="78"/>
    </row>
    <row r="162" spans="1:8" s="36" customFormat="1" ht="12.75">
      <c r="A162" s="51"/>
      <c r="B162" s="41"/>
      <c r="C162" s="41"/>
      <c r="D162" s="42"/>
      <c r="E162" s="42"/>
      <c r="F162" s="49"/>
      <c r="H162" s="78"/>
    </row>
    <row r="163" spans="1:8" s="36" customFormat="1" ht="12.75">
      <c r="A163" s="51"/>
      <c r="B163" s="41"/>
      <c r="C163" s="41"/>
      <c r="D163" s="42"/>
      <c r="E163" s="42"/>
      <c r="F163" s="49"/>
      <c r="H163" s="78"/>
    </row>
    <row r="164" spans="1:8" s="36" customFormat="1" ht="12.75">
      <c r="A164" s="51"/>
      <c r="B164" s="41"/>
      <c r="C164" s="41"/>
      <c r="D164" s="42"/>
      <c r="E164" s="42"/>
      <c r="F164" s="49"/>
      <c r="H164" s="78"/>
    </row>
    <row r="165" spans="1:8" s="36" customFormat="1" ht="12.75">
      <c r="A165" s="51"/>
      <c r="B165" s="41"/>
      <c r="C165" s="41"/>
      <c r="D165" s="42"/>
      <c r="E165" s="42"/>
      <c r="F165" s="49"/>
      <c r="H165" s="78"/>
    </row>
    <row r="166" spans="1:8" s="36" customFormat="1" ht="12.75">
      <c r="A166" s="51"/>
      <c r="B166" s="41"/>
      <c r="C166" s="41"/>
      <c r="D166" s="42"/>
      <c r="E166" s="42"/>
      <c r="F166" s="49"/>
      <c r="H166" s="78"/>
    </row>
    <row r="167" spans="1:8" s="36" customFormat="1" ht="12.75">
      <c r="A167" s="51"/>
      <c r="B167" s="41"/>
      <c r="C167" s="41"/>
      <c r="D167" s="42"/>
      <c r="E167" s="42"/>
      <c r="F167" s="49"/>
      <c r="H167" s="78"/>
    </row>
    <row r="168" spans="1:8" s="36" customFormat="1" ht="12.75">
      <c r="A168" s="51"/>
      <c r="B168" s="41"/>
      <c r="C168" s="41"/>
      <c r="D168" s="42"/>
      <c r="E168" s="42"/>
      <c r="F168" s="49"/>
      <c r="H168" s="78"/>
    </row>
    <row r="169" spans="1:8" s="36" customFormat="1" ht="12.75">
      <c r="A169" s="51"/>
      <c r="B169" s="41"/>
      <c r="C169" s="41"/>
      <c r="D169" s="42"/>
      <c r="E169" s="42"/>
      <c r="F169" s="49"/>
      <c r="H169" s="78"/>
    </row>
    <row r="170" spans="1:8" s="36" customFormat="1" ht="12.75">
      <c r="A170" s="51"/>
      <c r="B170" s="41"/>
      <c r="C170" s="41"/>
      <c r="D170" s="42"/>
      <c r="E170" s="42"/>
      <c r="F170" s="49"/>
      <c r="H170" s="78"/>
    </row>
    <row r="171" spans="1:8" s="36" customFormat="1" ht="12.75">
      <c r="A171" s="51"/>
      <c r="B171" s="41"/>
      <c r="C171" s="41"/>
      <c r="D171" s="42"/>
      <c r="E171" s="42"/>
      <c r="F171" s="49"/>
      <c r="H171" s="78"/>
    </row>
    <row r="172" spans="1:8" s="36" customFormat="1" ht="12.75">
      <c r="A172" s="51"/>
      <c r="B172" s="41"/>
      <c r="C172" s="41"/>
      <c r="D172" s="42"/>
      <c r="E172" s="42"/>
      <c r="F172" s="49"/>
      <c r="H172" s="78"/>
    </row>
    <row r="173" spans="1:8" s="36" customFormat="1" ht="12.75">
      <c r="A173" s="51"/>
      <c r="B173" s="41"/>
      <c r="C173" s="41"/>
      <c r="D173" s="42"/>
      <c r="E173" s="42"/>
      <c r="F173" s="49"/>
      <c r="H173" s="78"/>
    </row>
  </sheetData>
  <mergeCells count="5">
    <mergeCell ref="A62:A69"/>
    <mergeCell ref="A2:A23"/>
    <mergeCell ref="A25:A27"/>
    <mergeCell ref="A30:A34"/>
    <mergeCell ref="A37:A59"/>
  </mergeCells>
  <printOptions/>
  <pageMargins left="0.26" right="0.24" top="0.32" bottom="0.34" header="0.5" footer="0.5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Савельев</dc:creator>
  <cp:keywords/>
  <dc:description/>
  <cp:lastModifiedBy>РОМАН</cp:lastModifiedBy>
  <cp:lastPrinted>2005-12-14T17:59:44Z</cp:lastPrinted>
  <dcterms:created xsi:type="dcterms:W3CDTF">2005-12-12T18:35:00Z</dcterms:created>
  <dcterms:modified xsi:type="dcterms:W3CDTF">2005-12-19T08:56:38Z</dcterms:modified>
  <cp:category/>
  <cp:version/>
  <cp:contentType/>
  <cp:contentStatus/>
</cp:coreProperties>
</file>