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285" windowWidth="14805" windowHeight="7830" firstSheet="3" activeTab="3"/>
  </bookViews>
  <sheets>
    <sheet name="Академия" sheetId="33" r:id="rId1"/>
    <sheet name="Меню" sheetId="5" r:id="rId2"/>
    <sheet name="Регистрация" sheetId="3" r:id="rId3"/>
    <sheet name="Простыня" sheetId="1" r:id="rId4"/>
    <sheet name="А" sheetId="15" r:id="rId5"/>
    <sheet name="И" sheetId="31" r:id="rId6"/>
    <sheet name="Ир" sheetId="30" r:id="rId7"/>
  </sheets>
  <definedNames>
    <definedName name="_xlnm._FilterDatabase" localSheetId="4" hidden="1">А!$C$7:$F$37</definedName>
    <definedName name="_xlnm._FilterDatabase" localSheetId="0" hidden="1">Академия!$C$7:$G$37</definedName>
    <definedName name="_xlnm._FilterDatabase" localSheetId="5" hidden="1">И!$C$7:$F$37</definedName>
    <definedName name="_xlnm._FilterDatabase" localSheetId="6" hidden="1">Ир!$C$7:$F$37</definedName>
    <definedName name="_xlnm.Print_Area" localSheetId="3">Простыня!$A$1:$BC$31</definedName>
  </definedNames>
  <calcPr calcId="145621"/>
</workbook>
</file>

<file path=xl/calcChain.xml><?xml version="1.0" encoding="utf-8"?>
<calcChain xmlns="http://schemas.openxmlformats.org/spreadsheetml/2006/main">
  <c r="B8" i="33" l="1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C98" i="33"/>
  <c r="C99" i="33"/>
  <c r="C34" i="33"/>
  <c r="C29" i="33"/>
  <c r="C8" i="33"/>
  <c r="C20" i="33"/>
  <c r="C15" i="33"/>
  <c r="C22" i="33"/>
  <c r="C23" i="33"/>
  <c r="C100" i="33"/>
  <c r="C101" i="33"/>
  <c r="C93" i="33"/>
  <c r="C31" i="33"/>
  <c r="C24" i="33"/>
  <c r="C12" i="33"/>
  <c r="C7" i="33"/>
  <c r="C30" i="33"/>
  <c r="C16" i="33"/>
  <c r="C10" i="33"/>
  <c r="C102" i="33"/>
  <c r="C94" i="33"/>
  <c r="C95" i="33"/>
  <c r="C32" i="33"/>
  <c r="C19" i="33"/>
  <c r="C25" i="33"/>
  <c r="C18" i="33"/>
  <c r="C13" i="33"/>
  <c r="C21" i="33"/>
  <c r="C14" i="33"/>
  <c r="C96" i="33"/>
  <c r="C97" i="33"/>
  <c r="C33" i="33"/>
  <c r="C26" i="33"/>
  <c r="C27" i="33"/>
  <c r="C11" i="33"/>
  <c r="C9" i="33"/>
  <c r="C28" i="33"/>
  <c r="C17" i="33"/>
  <c r="G31" i="33" l="1"/>
  <c r="G32" i="33"/>
  <c r="G33" i="33"/>
  <c r="G34" i="33"/>
  <c r="D31" i="33"/>
  <c r="E31" i="33"/>
  <c r="D32" i="33"/>
  <c r="E32" i="33"/>
  <c r="D33" i="33"/>
  <c r="E33" i="33"/>
  <c r="D34" i="33"/>
  <c r="E34" i="33"/>
  <c r="F10" i="33"/>
  <c r="F16" i="33"/>
  <c r="F30" i="33"/>
  <c r="F7" i="33"/>
  <c r="F12" i="33"/>
  <c r="F24" i="33"/>
  <c r="F14" i="33"/>
  <c r="F21" i="33"/>
  <c r="F13" i="33"/>
  <c r="F18" i="33"/>
  <c r="F25" i="33"/>
  <c r="F19" i="33"/>
  <c r="D14" i="33"/>
  <c r="D9" i="33"/>
  <c r="D25" i="33"/>
  <c r="D10" i="33"/>
  <c r="D30" i="33"/>
  <c r="D12" i="33"/>
  <c r="E10" i="33"/>
  <c r="E16" i="33"/>
  <c r="E30" i="33"/>
  <c r="E7" i="33"/>
  <c r="E12" i="33"/>
  <c r="E24" i="33"/>
  <c r="E14" i="33"/>
  <c r="E21" i="33"/>
  <c r="E13" i="33"/>
  <c r="E18" i="33"/>
  <c r="E25" i="33"/>
  <c r="E19" i="33"/>
  <c r="D23" i="33"/>
  <c r="D7" i="33"/>
  <c r="D8" i="33"/>
  <c r="D17" i="33"/>
  <c r="D13" i="33"/>
  <c r="D27" i="33"/>
  <c r="H10" i="33"/>
  <c r="F17" i="33"/>
  <c r="F28" i="33"/>
  <c r="F9" i="33"/>
  <c r="F11" i="33"/>
  <c r="F27" i="33"/>
  <c r="F26" i="33"/>
  <c r="F23" i="33"/>
  <c r="F22" i="33"/>
  <c r="F15" i="33"/>
  <c r="F20" i="33"/>
  <c r="F8" i="33"/>
  <c r="F29" i="33"/>
  <c r="D21" i="33"/>
  <c r="D18" i="33"/>
  <c r="D19" i="33"/>
  <c r="D16" i="33"/>
  <c r="D15" i="33"/>
  <c r="D24" i="33"/>
  <c r="E17" i="33"/>
  <c r="E28" i="33"/>
  <c r="E9" i="33"/>
  <c r="E11" i="33"/>
  <c r="E27" i="33"/>
  <c r="E26" i="33"/>
  <c r="E23" i="33"/>
  <c r="E22" i="33"/>
  <c r="E15" i="33"/>
  <c r="E20" i="33"/>
  <c r="E8" i="33"/>
  <c r="E29" i="33"/>
  <c r="D22" i="33"/>
  <c r="D20" i="33"/>
  <c r="D29" i="33"/>
  <c r="D28" i="33"/>
  <c r="D11" i="33"/>
  <c r="D26" i="33"/>
  <c r="G12" i="33" l="1"/>
  <c r="G19" i="33" l="1"/>
  <c r="G9" i="33"/>
  <c r="G21" i="33"/>
  <c r="G29" i="33"/>
  <c r="G24" i="33"/>
  <c r="G8" i="33"/>
  <c r="G25" i="33"/>
  <c r="G26" i="33"/>
  <c r="G14" i="33"/>
  <c r="G10" i="33"/>
  <c r="G15" i="33"/>
  <c r="G11" i="33"/>
  <c r="G13" i="33"/>
  <c r="G17" i="33"/>
  <c r="G16" i="33"/>
  <c r="G7" i="33"/>
  <c r="G18" i="33"/>
  <c r="G28" i="33"/>
  <c r="G23" i="33"/>
  <c r="G27" i="33" l="1"/>
  <c r="G20" i="33"/>
  <c r="G22" i="33"/>
  <c r="G30" i="33"/>
</calcChain>
</file>

<file path=xl/sharedStrings.xml><?xml version="1.0" encoding="utf-8"?>
<sst xmlns="http://schemas.openxmlformats.org/spreadsheetml/2006/main" count="2002" uniqueCount="363">
  <si>
    <t>Номер</t>
  </si>
  <si>
    <t>штраф</t>
  </si>
  <si>
    <t>назн.</t>
  </si>
  <si>
    <t>факт.</t>
  </si>
  <si>
    <t>база</t>
  </si>
  <si>
    <t>время</t>
  </si>
  <si>
    <t>явка</t>
  </si>
  <si>
    <t>расч.</t>
  </si>
  <si>
    <t>Порядок</t>
  </si>
  <si>
    <t>Прочее</t>
  </si>
  <si>
    <t>Сумма</t>
  </si>
  <si>
    <t>1</t>
  </si>
  <si>
    <t>Рег.</t>
  </si>
  <si>
    <t>Фамилия1</t>
  </si>
  <si>
    <t>Имя1</t>
  </si>
  <si>
    <t>Отчество1</t>
  </si>
  <si>
    <t>Фамилия2</t>
  </si>
  <si>
    <t>Имя2</t>
  </si>
  <si>
    <t>Отчество2</t>
  </si>
  <si>
    <t>Зачёт</t>
  </si>
  <si>
    <t>И</t>
  </si>
  <si>
    <t/>
  </si>
  <si>
    <t>КВ-1</t>
  </si>
  <si>
    <t>КВ-2</t>
  </si>
  <si>
    <t>КВ-3</t>
  </si>
  <si>
    <t>№</t>
  </si>
  <si>
    <t>огр.</t>
  </si>
  <si>
    <t>сх.</t>
  </si>
  <si>
    <t>Место</t>
  </si>
  <si>
    <t>Результат</t>
  </si>
  <si>
    <t>1-й водитель</t>
  </si>
  <si>
    <t>2-й водитель</t>
  </si>
  <si>
    <t>Ир</t>
  </si>
  <si>
    <t>SUV</t>
  </si>
  <si>
    <t>FWD</t>
  </si>
  <si>
    <t>RWD</t>
  </si>
  <si>
    <t>AWD</t>
  </si>
  <si>
    <t>Абсолютный Зачёт</t>
  </si>
  <si>
    <t>Леди</t>
  </si>
  <si>
    <t>Гоночная Академия Антона Захарова</t>
  </si>
  <si>
    <t>Афанасьева Екатерина</t>
  </si>
  <si>
    <t>КВ-4</t>
  </si>
  <si>
    <t>Ралли "Равные права - равные возможности"</t>
  </si>
  <si>
    <t>10:14</t>
  </si>
  <si>
    <t>10:17</t>
  </si>
  <si>
    <t>ДС-1 Сл</t>
  </si>
  <si>
    <t>10:31</t>
  </si>
  <si>
    <t>10:32</t>
  </si>
  <si>
    <t>10:33</t>
  </si>
  <si>
    <t>10:34</t>
  </si>
  <si>
    <t>10:35</t>
  </si>
  <si>
    <t>10:36</t>
  </si>
  <si>
    <t>10:37</t>
  </si>
  <si>
    <t>10:38</t>
  </si>
  <si>
    <t>10:39</t>
  </si>
  <si>
    <t>10:40</t>
  </si>
  <si>
    <t>10:41</t>
  </si>
  <si>
    <t>10:42</t>
  </si>
  <si>
    <t>10:43</t>
  </si>
  <si>
    <t>10:44</t>
  </si>
  <si>
    <t>10:45</t>
  </si>
  <si>
    <t>10:46</t>
  </si>
  <si>
    <t>10:47</t>
  </si>
  <si>
    <t>10:48</t>
  </si>
  <si>
    <t>10:50</t>
  </si>
  <si>
    <t>10:49</t>
  </si>
  <si>
    <t>10:51</t>
  </si>
  <si>
    <t>10:52</t>
  </si>
  <si>
    <t>Ивинский</t>
  </si>
  <si>
    <t>Максим</t>
  </si>
  <si>
    <t>Почивалов</t>
  </si>
  <si>
    <t>Александр</t>
  </si>
  <si>
    <t>Антипов</t>
  </si>
  <si>
    <t>Сергей</t>
  </si>
  <si>
    <t>Академия</t>
  </si>
  <si>
    <t>000</t>
  </si>
  <si>
    <t>Мозговая</t>
  </si>
  <si>
    <t>Светлана</t>
  </si>
  <si>
    <t>00</t>
  </si>
  <si>
    <t>0</t>
  </si>
  <si>
    <t>Фролов</t>
  </si>
  <si>
    <t>Дмитрий</t>
  </si>
  <si>
    <t>Бавельский</t>
  </si>
  <si>
    <t>Легейда</t>
  </si>
  <si>
    <t>Куров</t>
  </si>
  <si>
    <t>А</t>
  </si>
  <si>
    <t>Афанасьева</t>
  </si>
  <si>
    <t>Екатерина</t>
  </si>
  <si>
    <t>Баландин</t>
  </si>
  <si>
    <t>Антон</t>
  </si>
  <si>
    <t>ВКП-1</t>
  </si>
  <si>
    <t>ВКП-2</t>
  </si>
  <si>
    <t>ВКП-3</t>
  </si>
  <si>
    <t>ДС-4 Сл</t>
  </si>
  <si>
    <t>ДС-3 ССл</t>
  </si>
  <si>
    <t>ДС-2 ССл</t>
  </si>
  <si>
    <t>СКП-1</t>
  </si>
  <si>
    <t>10:12</t>
  </si>
  <si>
    <t>10:16</t>
  </si>
  <si>
    <t>10:19</t>
  </si>
  <si>
    <t>10:53</t>
  </si>
  <si>
    <t>10:54</t>
  </si>
  <si>
    <t>10:55</t>
  </si>
  <si>
    <t>10:56</t>
  </si>
  <si>
    <t>10:57</t>
  </si>
  <si>
    <t>10:58</t>
  </si>
  <si>
    <t>Одарица</t>
  </si>
  <si>
    <t>Абукова</t>
  </si>
  <si>
    <t>Журавлёв</t>
  </si>
  <si>
    <t>Зеленкина</t>
  </si>
  <si>
    <t>Альхимович</t>
  </si>
  <si>
    <t>Шляхтин</t>
  </si>
  <si>
    <t>Николаева</t>
  </si>
  <si>
    <t>Коростелев</t>
  </si>
  <si>
    <t>Шатохин</t>
  </si>
  <si>
    <t>Кананадзе</t>
  </si>
  <si>
    <t>Минаев</t>
  </si>
  <si>
    <t>Филоненко</t>
  </si>
  <si>
    <t>Жажков</t>
  </si>
  <si>
    <t>Золотов</t>
  </si>
  <si>
    <t>Никулин</t>
  </si>
  <si>
    <t>Кушниковский</t>
  </si>
  <si>
    <t>Яруллин</t>
  </si>
  <si>
    <t>Вольнов</t>
  </si>
  <si>
    <t>Репетий</t>
  </si>
  <si>
    <t>Солодовский</t>
  </si>
  <si>
    <t>Потанкина</t>
  </si>
  <si>
    <t>10:59</t>
  </si>
  <si>
    <t>11:00</t>
  </si>
  <si>
    <t>КВ</t>
  </si>
  <si>
    <t>КП</t>
  </si>
  <si>
    <t>ДС</t>
  </si>
  <si>
    <t>Общее</t>
  </si>
  <si>
    <t xml:space="preserve">Кузнецова </t>
  </si>
  <si>
    <t>Наталья</t>
  </si>
  <si>
    <t>Владимир</t>
  </si>
  <si>
    <t xml:space="preserve">Одарица </t>
  </si>
  <si>
    <t>Надежда</t>
  </si>
  <si>
    <t>Ольга</t>
  </si>
  <si>
    <t xml:space="preserve">Брусничкина </t>
  </si>
  <si>
    <t>Андрей</t>
  </si>
  <si>
    <t>Бачурина</t>
  </si>
  <si>
    <t>Татьяна</t>
  </si>
  <si>
    <t>Любовь</t>
  </si>
  <si>
    <t>Виктор</t>
  </si>
  <si>
    <t>Гончарова</t>
  </si>
  <si>
    <t>Анна</t>
  </si>
  <si>
    <t>Алексей</t>
  </si>
  <si>
    <t xml:space="preserve">Сорокин </t>
  </si>
  <si>
    <t>Павел</t>
  </si>
  <si>
    <t>Елена</t>
  </si>
  <si>
    <t>Градов</t>
  </si>
  <si>
    <t>Михаил</t>
  </si>
  <si>
    <t xml:space="preserve">Подшивалов </t>
  </si>
  <si>
    <t xml:space="preserve">Кананадзе </t>
  </si>
  <si>
    <t>Евгений</t>
  </si>
  <si>
    <t>Суриков</t>
  </si>
  <si>
    <t>Иван</t>
  </si>
  <si>
    <t>Николай</t>
  </si>
  <si>
    <t>Курилин</t>
  </si>
  <si>
    <t>Борис</t>
  </si>
  <si>
    <t>Жажкова</t>
  </si>
  <si>
    <t>Оксана</t>
  </si>
  <si>
    <t>Золотова</t>
  </si>
  <si>
    <t>Мария</t>
  </si>
  <si>
    <t>Никулина</t>
  </si>
  <si>
    <t>Ярослава</t>
  </si>
  <si>
    <t xml:space="preserve">Константин </t>
  </si>
  <si>
    <t>Тюфтеев</t>
  </si>
  <si>
    <t>Василий</t>
  </si>
  <si>
    <t>Марат</t>
  </si>
  <si>
    <t>Полькина</t>
  </si>
  <si>
    <t>Гейдер</t>
  </si>
  <si>
    <t>Форафонтов</t>
  </si>
  <si>
    <t>Леонид</t>
  </si>
  <si>
    <t>Траченко</t>
  </si>
  <si>
    <t>Галина</t>
  </si>
  <si>
    <t>Дургина</t>
  </si>
  <si>
    <t>Кристина</t>
  </si>
  <si>
    <t>Рановская</t>
  </si>
  <si>
    <t>11:23</t>
  </si>
  <si>
    <t>11:38</t>
  </si>
  <si>
    <t>11:40</t>
  </si>
  <si>
    <t>11:57</t>
  </si>
  <si>
    <t>12:02</t>
  </si>
  <si>
    <t>12:00</t>
  </si>
  <si>
    <t>12:03</t>
  </si>
  <si>
    <t>11:58</t>
  </si>
  <si>
    <t>12:05</t>
  </si>
  <si>
    <t>12:25</t>
  </si>
  <si>
    <t>12:06</t>
  </si>
  <si>
    <t>12:09</t>
  </si>
  <si>
    <t>12:11</t>
  </si>
  <si>
    <t>12:13</t>
  </si>
  <si>
    <t>12:14</t>
  </si>
  <si>
    <t>12:15</t>
  </si>
  <si>
    <t>12:16</t>
  </si>
  <si>
    <t>12:17</t>
  </si>
  <si>
    <t>12:18</t>
  </si>
  <si>
    <t>12:24</t>
  </si>
  <si>
    <t>12:19</t>
  </si>
  <si>
    <t>12:23</t>
  </si>
  <si>
    <t>12:22</t>
  </si>
  <si>
    <t>12:31</t>
  </si>
  <si>
    <t>11:20</t>
  </si>
  <si>
    <t>11:26</t>
  </si>
  <si>
    <t>11:37</t>
  </si>
  <si>
    <t>11:54</t>
  </si>
  <si>
    <t>11:56</t>
  </si>
  <si>
    <t>11:59</t>
  </si>
  <si>
    <t>11:55</t>
  </si>
  <si>
    <t>12:01</t>
  </si>
  <si>
    <t>12:04</t>
  </si>
  <si>
    <t>12:07</t>
  </si>
  <si>
    <t>12:10</t>
  </si>
  <si>
    <t>12:08</t>
  </si>
  <si>
    <t>12:12</t>
  </si>
  <si>
    <t>12:20</t>
  </si>
  <si>
    <t>12:27</t>
  </si>
  <si>
    <t>12:30</t>
  </si>
  <si>
    <t>12:33</t>
  </si>
  <si>
    <t>12:55</t>
  </si>
  <si>
    <t>12:58</t>
  </si>
  <si>
    <t>12:57</t>
  </si>
  <si>
    <t>13:00</t>
  </si>
  <si>
    <t>13:12</t>
  </si>
  <si>
    <t>13:15</t>
  </si>
  <si>
    <t>13:18</t>
  </si>
  <si>
    <t>13:16</t>
  </si>
  <si>
    <t>13:19</t>
  </si>
  <si>
    <t>13:21</t>
  </si>
  <si>
    <t>13:22</t>
  </si>
  <si>
    <t>13:24</t>
  </si>
  <si>
    <t>13:26</t>
  </si>
  <si>
    <t>13:29</t>
  </si>
  <si>
    <t>13:27</t>
  </si>
  <si>
    <t>13:30</t>
  </si>
  <si>
    <t>13:28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</si>
  <si>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</si>
  <si>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</si>
  <si>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</si>
  <si>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</si>
  <si>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</si>
  <si>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</si>
  <si>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</si>
  <si>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</si>
  <si>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</si>
  <si>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</si>
  <si>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</si>
  <si>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</si>
  <si>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13:45</t>
  </si>
  <si>
    <t>13:58</t>
  </si>
  <si>
    <t>14:01</t>
  </si>
  <si>
    <t>14:00</t>
  </si>
  <si>
    <t>14:02</t>
  </si>
  <si>
    <t>14:06</t>
  </si>
  <si>
    <t>14:15</t>
  </si>
  <si>
    <t>14:20</t>
  </si>
  <si>
    <t>14:28</t>
  </si>
  <si>
    <t>14:30</t>
  </si>
  <si>
    <t>14:31</t>
  </si>
  <si>
    <t>14:33</t>
  </si>
  <si>
    <t>14:36</t>
  </si>
  <si>
    <t>14:37</t>
  </si>
  <si>
    <t>14:39</t>
  </si>
  <si>
    <t>14:40</t>
  </si>
  <si>
    <t>14:41</t>
  </si>
  <si>
    <t>14:42</t>
  </si>
  <si>
    <t>14:47</t>
  </si>
  <si>
    <t>14:48</t>
  </si>
  <si>
    <t>14:49</t>
  </si>
  <si>
    <t>14:50</t>
  </si>
  <si>
    <t>14:52</t>
  </si>
  <si>
    <t>14:53</t>
  </si>
  <si>
    <t>14:54</t>
  </si>
  <si>
    <t>14:55</t>
  </si>
  <si>
    <t>14:56</t>
  </si>
  <si>
    <t>15:02</t>
  </si>
  <si>
    <t>15:12</t>
  </si>
  <si>
    <t>12:38</t>
  </si>
  <si>
    <t>12:47</t>
  </si>
  <si>
    <t>13:47</t>
  </si>
  <si>
    <t>14:05</t>
  </si>
  <si>
    <t>14:14</t>
  </si>
  <si>
    <t>14:26</t>
  </si>
  <si>
    <t>14:25</t>
  </si>
  <si>
    <t>14:32</t>
  </si>
  <si>
    <t>14:18</t>
  </si>
  <si>
    <t>14:19</t>
  </si>
  <si>
    <t>14:29</t>
  </si>
  <si>
    <t>14:34</t>
  </si>
  <si>
    <t>14:35</t>
  </si>
  <si>
    <t>15:00</t>
  </si>
  <si>
    <t>15:01</t>
  </si>
  <si>
    <t>14:38</t>
  </si>
  <si>
    <t>14:46</t>
  </si>
  <si>
    <t>14:51</t>
  </si>
  <si>
    <t>15:09</t>
  </si>
  <si>
    <t>15:10</t>
  </si>
  <si>
    <t>13:17</t>
  </si>
  <si>
    <t>13:44</t>
  </si>
  <si>
    <t>13:46</t>
  </si>
  <si>
    <t>А, AWD</t>
  </si>
  <si>
    <t>Ир, SUV</t>
  </si>
  <si>
    <t>нет</t>
  </si>
  <si>
    <t>11:36</t>
  </si>
  <si>
    <t>12:53</t>
  </si>
  <si>
    <t>11:39</t>
  </si>
  <si>
    <t>13:13</t>
  </si>
  <si>
    <t>14:21</t>
  </si>
  <si>
    <t>14:22</t>
  </si>
  <si>
    <t>14:12</t>
  </si>
  <si>
    <t>13:20</t>
  </si>
  <si>
    <t>14:24</t>
  </si>
  <si>
    <t>14:44</t>
  </si>
  <si>
    <t>14:45</t>
  </si>
  <si>
    <t>Филоненко Николай</t>
  </si>
  <si>
    <t>Курилин Алексей</t>
  </si>
  <si>
    <t>Минаев Евгений</t>
  </si>
  <si>
    <t>Суриков Иван</t>
  </si>
  <si>
    <t>Яруллин Марат</t>
  </si>
  <si>
    <t>Полькина Елена</t>
  </si>
  <si>
    <t xml:space="preserve">Кушниковский Константин </t>
  </si>
  <si>
    <t>Тюфтеев Василий</t>
  </si>
  <si>
    <t>Вольнов Алексей</t>
  </si>
  <si>
    <t>Гейдер Антон</t>
  </si>
  <si>
    <t>Никулин Максим</t>
  </si>
  <si>
    <t>Никулина Ярослава</t>
  </si>
  <si>
    <t>Одарица Владимир</t>
  </si>
  <si>
    <t>Одарица  Надежда</t>
  </si>
  <si>
    <t>Ивинский Максим</t>
  </si>
  <si>
    <t>Кузнецова  Наталья</t>
  </si>
  <si>
    <t>Кананадзе Сергей</t>
  </si>
  <si>
    <t>Кананадзе  Екатерина</t>
  </si>
  <si>
    <t>Золотов Антон</t>
  </si>
  <si>
    <t>Золотова Мария</t>
  </si>
  <si>
    <t>Журавлёв Андрей</t>
  </si>
  <si>
    <t>Бачурина Татьяна</t>
  </si>
  <si>
    <t>Жажков Борис</t>
  </si>
  <si>
    <t>Жажкова Оксана</t>
  </si>
  <si>
    <t>Коростелев Михаил</t>
  </si>
  <si>
    <t>Подшивалов  Александр</t>
  </si>
  <si>
    <t>Баландин Антон</t>
  </si>
  <si>
    <t>Шатохин Владимир</t>
  </si>
  <si>
    <t xml:space="preserve"> </t>
  </si>
  <si>
    <t>Репетий Оксана</t>
  </si>
  <si>
    <t>Форафонтов Леонид</t>
  </si>
  <si>
    <t>Абукова Ольга</t>
  </si>
  <si>
    <t>Брусничкина  Ольга</t>
  </si>
  <si>
    <t>Почивалов Александр</t>
  </si>
  <si>
    <t>Антипов Сергей</t>
  </si>
  <si>
    <t>Шляхтин Алексей</t>
  </si>
  <si>
    <t>Сорокин  Павел</t>
  </si>
  <si>
    <t>Альхимович Виктор</t>
  </si>
  <si>
    <t>Гончарова Анна</t>
  </si>
  <si>
    <t>Николаева Елена</t>
  </si>
  <si>
    <t>Градов Сергей</t>
  </si>
  <si>
    <t>Потанкина Галина</t>
  </si>
  <si>
    <t>Дургина Кристина</t>
  </si>
  <si>
    <t xml:space="preserve">Солодовский Константин </t>
  </si>
  <si>
    <t>Траченко Михаил</t>
  </si>
  <si>
    <t>Зеленкина Любовь</t>
  </si>
  <si>
    <t>Рановская Татьяна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</si>
</sst>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5" formatCode="mm:ss.0;@"/>
    <numFmt numFmtId="166" formatCode="h:mm;@"/>
    <numFmt numFmtId="167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dverGothicC"/>
      <family val="5"/>
    </font>
    <font>
      <i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NumberFormat="1"/>
    <xf numFmtId="167" fontId="0" fillId="0" borderId="0" xfId="0" applyNumberFormat="1"/>
    <xf numFmtId="0" fontId="2" fillId="0" borderId="0" xfId="0" applyNumberFormat="1" applyFont="1" applyBorder="1"/>
    <xf numFmtId="167" fontId="2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0" fontId="0" fillId="0" borderId="0" xfId="0" applyNumberFormat="1" applyBorder="1"/>
    <xf numFmtId="0" fontId="6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7" fillId="0" borderId="0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vertical="top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9" fontId="2" fillId="0" borderId="0" xfId="0" applyNumberFormat="1" applyFont="1" applyBorder="1"/>
    <xf numFmtId="166" fontId="2" fillId="0" borderId="0" xfId="0" applyNumberFormat="1" applyFont="1" applyBorder="1"/>
    <xf numFmtId="0" fontId="10" fillId="0" borderId="0" xfId="0" applyNumberFormat="1" applyFont="1" applyBorder="1" applyAlignment="1">
      <alignment horizontal="right"/>
    </xf>
    <xf numFmtId="0" fontId="10" fillId="0" borderId="0" xfId="0" applyNumberFormat="1" applyFont="1" applyBorder="1"/>
    <xf numFmtId="0" fontId="8" fillId="0" borderId="11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5" fillId="0" borderId="0" xfId="0" applyNumberFormat="1" applyFont="1" applyAlignment="1">
      <alignment horizontal="center" vertical="top"/>
    </xf>
    <xf numFmtId="0" fontId="7" fillId="0" borderId="12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top"/>
    </xf>
    <xf numFmtId="0" fontId="7" fillId="0" borderId="7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167" fontId="2" fillId="0" borderId="0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167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/>
    <xf numFmtId="1" fontId="10" fillId="0" borderId="14" xfId="0" applyNumberFormat="1" applyFont="1" applyBorder="1"/>
    <xf numFmtId="0" fontId="2" fillId="0" borderId="15" xfId="0" applyNumberFormat="1" applyFont="1" applyBorder="1" applyAlignment="1">
      <alignment horizontal="right"/>
    </xf>
    <xf numFmtId="1" fontId="10" fillId="0" borderId="16" xfId="0" applyNumberFormat="1" applyFont="1" applyBorder="1"/>
    <xf numFmtId="0" fontId="2" fillId="0" borderId="10" xfId="0" applyNumberFormat="1" applyFont="1" applyBorder="1" applyAlignment="1">
      <alignment horizontal="right"/>
    </xf>
    <xf numFmtId="0" fontId="2" fillId="0" borderId="8" xfId="0" applyNumberFormat="1" applyFont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0" fontId="2" fillId="0" borderId="8" xfId="0" applyNumberFormat="1" applyFont="1" applyBorder="1"/>
    <xf numFmtId="1" fontId="10" fillId="0" borderId="17" xfId="0" applyNumberFormat="1" applyFont="1" applyBorder="1"/>
    <xf numFmtId="0" fontId="10" fillId="0" borderId="1" xfId="0" applyNumberFormat="1" applyFont="1" applyBorder="1" applyAlignment="1">
      <alignment horizontal="right"/>
    </xf>
    <xf numFmtId="49" fontId="2" fillId="0" borderId="13" xfId="0" applyNumberFormat="1" applyFont="1" applyBorder="1"/>
    <xf numFmtId="167" fontId="2" fillId="0" borderId="13" xfId="0" applyNumberFormat="1" applyFont="1" applyBorder="1"/>
    <xf numFmtId="1" fontId="2" fillId="0" borderId="13" xfId="0" applyNumberFormat="1" applyFont="1" applyBorder="1"/>
    <xf numFmtId="166" fontId="2" fillId="0" borderId="13" xfId="0" applyNumberFormat="1" applyFont="1" applyBorder="1"/>
    <xf numFmtId="0" fontId="10" fillId="0" borderId="15" xfId="0" applyNumberFormat="1" applyFont="1" applyBorder="1" applyAlignment="1">
      <alignment horizontal="right"/>
    </xf>
    <xf numFmtId="0" fontId="2" fillId="0" borderId="16" xfId="0" applyNumberFormat="1" applyFont="1" applyBorder="1"/>
    <xf numFmtId="0" fontId="10" fillId="0" borderId="10" xfId="0" applyNumberFormat="1" applyFont="1" applyBorder="1" applyAlignment="1">
      <alignment horizontal="right"/>
    </xf>
    <xf numFmtId="49" fontId="2" fillId="0" borderId="8" xfId="0" applyNumberFormat="1" applyFont="1" applyBorder="1"/>
    <xf numFmtId="167" fontId="2" fillId="0" borderId="8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20" fontId="2" fillId="0" borderId="0" xfId="0" applyNumberFormat="1" applyFont="1" applyBorder="1"/>
    <xf numFmtId="0" fontId="8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0" fontId="8" fillId="0" borderId="21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/>
    </xf>
    <xf numFmtId="0" fontId="8" fillId="0" borderId="23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center"/>
    </xf>
    <xf numFmtId="0" fontId="2" fillId="0" borderId="17" xfId="0" applyNumberFormat="1" applyFont="1" applyBorder="1"/>
    <xf numFmtId="49" fontId="2" fillId="0" borderId="1" xfId="0" applyNumberFormat="1" applyFont="1" applyBorder="1"/>
    <xf numFmtId="167" fontId="2" fillId="0" borderId="14" xfId="0" applyNumberFormat="1" applyFont="1" applyBorder="1"/>
    <xf numFmtId="49" fontId="2" fillId="0" borderId="15" xfId="0" applyNumberFormat="1" applyFont="1" applyBorder="1"/>
    <xf numFmtId="167" fontId="2" fillId="0" borderId="16" xfId="0" applyNumberFormat="1" applyFont="1" applyBorder="1"/>
    <xf numFmtId="49" fontId="2" fillId="0" borderId="10" xfId="0" applyNumberFormat="1" applyFont="1" applyBorder="1"/>
    <xf numFmtId="167" fontId="2" fillId="0" borderId="17" xfId="0" applyNumberFormat="1" applyFont="1" applyBorder="1"/>
    <xf numFmtId="0" fontId="2" fillId="0" borderId="1" xfId="0" applyNumberFormat="1" applyFont="1" applyBorder="1"/>
    <xf numFmtId="0" fontId="2" fillId="0" borderId="15" xfId="0" applyNumberFormat="1" applyFont="1" applyBorder="1"/>
    <xf numFmtId="0" fontId="2" fillId="0" borderId="10" xfId="0" applyNumberFormat="1" applyFont="1" applyBorder="1"/>
    <xf numFmtId="0" fontId="2" fillId="0" borderId="26" xfId="0" applyNumberFormat="1" applyFont="1" applyBorder="1"/>
    <xf numFmtId="0" fontId="2" fillId="0" borderId="27" xfId="0" applyNumberFormat="1" applyFont="1" applyBorder="1"/>
    <xf numFmtId="0" fontId="2" fillId="0" borderId="28" xfId="0" applyNumberFormat="1" applyFont="1" applyBorder="1"/>
    <xf numFmtId="0" fontId="2" fillId="0" borderId="14" xfId="0" applyNumberFormat="1" applyFont="1" applyBorder="1"/>
    <xf numFmtId="0" fontId="1" fillId="0" borderId="0" xfId="0" applyFont="1" applyAlignment="1">
      <alignment horizontal="center"/>
    </xf>
    <xf numFmtId="49" fontId="9" fillId="0" borderId="0" xfId="1" applyNumberFormat="1" applyFont="1" applyAlignment="1">
      <alignment horizontal="center"/>
    </xf>
    <xf numFmtId="14" fontId="9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2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6" fillId="0" borderId="8" xfId="0" applyNumberFormat="1" applyFont="1" applyBorder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20" fontId="2" fillId="0" borderId="15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19050</xdr:rowOff>
        </xdr:from>
        <xdr:to>
          <xdr:col>6</xdr:col>
          <xdr:colOff>0</xdr:colOff>
          <xdr:row>2</xdr:row>
          <xdr:rowOff>171450</xdr:rowOff>
        </xdr:to>
        <xdr:sp macro="" textlink="">
          <xdr:nvSpPr>
            <xdr:cNvPr id="6145" name="SortNumbers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133350</xdr:rowOff>
        </xdr:from>
        <xdr:to>
          <xdr:col>5</xdr:col>
          <xdr:colOff>590550</xdr:colOff>
          <xdr:row>5</xdr:row>
          <xdr:rowOff>95250</xdr:rowOff>
        </xdr:to>
        <xdr:sp macro="" textlink="">
          <xdr:nvSpPr>
            <xdr:cNvPr id="6146" name="LoadProtocols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57150</xdr:rowOff>
        </xdr:from>
        <xdr:to>
          <xdr:col>5</xdr:col>
          <xdr:colOff>590550</xdr:colOff>
          <xdr:row>8</xdr:row>
          <xdr:rowOff>19050</xdr:rowOff>
        </xdr:to>
        <xdr:sp macro="" textlink="">
          <xdr:nvSpPr>
            <xdr:cNvPr id="6147" name="RefreshProtocols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9525</xdr:rowOff>
        </xdr:from>
        <xdr:to>
          <xdr:col>5</xdr:col>
          <xdr:colOff>600075</xdr:colOff>
          <xdr:row>10</xdr:row>
          <xdr:rowOff>161925</xdr:rowOff>
        </xdr:to>
        <xdr:sp macro="" textlink="">
          <xdr:nvSpPr>
            <xdr:cNvPr id="6148" name="CountSeq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H102"/>
  <sheetViews>
    <sheetView workbookViewId="0">
      <selection activeCell="N23" sqref="N23"/>
    </sheetView>
  </sheetViews>
  <sheetFormatPr defaultRowHeight="15" x14ac:dyDescent="0.25"/>
  <cols>
    <col min="2" max="2" width="8" customWidth="1"/>
    <col min="3" max="3" width="7" style="21" customWidth="1"/>
    <col min="4" max="4" width="24" customWidth="1"/>
    <col min="5" max="6" width="6" bestFit="1" customWidth="1"/>
    <col min="7" max="7" width="12.85546875" customWidth="1"/>
  </cols>
  <sheetData>
    <row r="1" spans="1:8" ht="18.75" x14ac:dyDescent="0.3">
      <c r="A1" s="86" t="s">
        <v>42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87"/>
      <c r="B2" s="87"/>
      <c r="C2" s="88"/>
      <c r="D2" s="88"/>
      <c r="E2" s="88"/>
      <c r="F2" s="88"/>
      <c r="G2" s="88"/>
      <c r="H2" s="88"/>
    </row>
    <row r="3" spans="1:8" ht="9.75" customHeight="1" x14ac:dyDescent="0.25">
      <c r="G3" s="18"/>
      <c r="H3" s="18"/>
    </row>
    <row r="4" spans="1:8" x14ac:dyDescent="0.25">
      <c r="A4" s="89" t="s">
        <v>39</v>
      </c>
      <c r="B4" s="89"/>
      <c r="C4" s="89"/>
      <c r="D4" s="89"/>
      <c r="E4" s="89"/>
      <c r="F4" s="89"/>
      <c r="G4" s="89"/>
      <c r="H4" s="89"/>
    </row>
    <row r="5" spans="1:8" x14ac:dyDescent="0.25">
      <c r="G5" s="18"/>
      <c r="H5" s="18"/>
    </row>
    <row r="6" spans="1:8" x14ac:dyDescent="0.25">
      <c r="B6" s="1" t="s">
        <v>28</v>
      </c>
      <c r="C6" s="1" t="s">
        <v>0</v>
      </c>
      <c r="D6" s="1" t="s">
        <v>30</v>
      </c>
      <c r="E6" s="1" t="s">
        <v>19</v>
      </c>
      <c r="F6" s="1" t="s">
        <v>19</v>
      </c>
      <c r="G6" s="19" t="s">
        <v>29</v>
      </c>
      <c r="H6" s="20"/>
    </row>
    <row r="7" spans="1:8" x14ac:dyDescent="0.25">
      <c r="B7">
        <v>1</v>
      </c>
      <c r="C7" s="21">
        <f>IF(LEN(FP(Простыня!A23,Регистрация!$A$2:$K$100,2))&gt;0,Простыня!A23,"")</f>
        <v>22</v>
      </c>
      <c r="D7" t="str">
        <f>IF(LEN($C7)&gt;0,FP($C7,Регистрация!$A$2:$M$100,3) &amp; " " &amp; FP($C7,Регистрация!$A$2:$M$100,4),"")</f>
        <v>Филоненко Николай</v>
      </c>
      <c r="E7" t="str">
        <f>IF(LEN($C7)&gt;0,FP($C7,Регистрация!$A$2:$M$100,9),"")</f>
        <v>А</v>
      </c>
      <c r="F7" t="str">
        <f>IF(LEN($C7)&gt;0,FP($C7,Регистрация!$A$2:$M$100,10),"")</f>
        <v>AWD</v>
      </c>
      <c r="G7" s="4">
        <f>IF(LEN($C7)&gt;0,Простыня!U23,"")</f>
        <v>140.69999999999999</v>
      </c>
      <c r="H7" t="s">
        <v>302</v>
      </c>
    </row>
    <row r="8" spans="1:8" x14ac:dyDescent="0.25">
      <c r="B8">
        <f>B7+1</f>
        <v>2</v>
      </c>
      <c r="C8" s="21">
        <f>IF(LEN(FP(Простыня!A20,Регистрация!$A$2:$K$100,2))&gt;0,Простыня!A20,"")</f>
        <v>17</v>
      </c>
      <c r="D8" t="str">
        <f>IF(LEN($C8)&gt;0,FP($C8,Регистрация!$A$2:$M$100,3) &amp; " " &amp; FP($C8,Регистрация!$A$2:$M$100,4),"")</f>
        <v>Шатохин Владимир</v>
      </c>
      <c r="E8" t="str">
        <f>IF(LEN($C8)&gt;0,FP($C8,Регистрация!$A$2:$M$100,9),"")</f>
        <v>Ир</v>
      </c>
      <c r="F8" t="str">
        <f>IF(LEN($C8)&gt;0,FP($C8,Регистрация!$A$2:$M$100,10),"")</f>
        <v>SUV</v>
      </c>
      <c r="G8" s="4">
        <f>IF(LEN($C8)&gt;0,Простыня!U20,"")</f>
        <v>149.4</v>
      </c>
      <c r="H8" t="s">
        <v>303</v>
      </c>
    </row>
    <row r="9" spans="1:8" x14ac:dyDescent="0.25">
      <c r="B9">
        <f t="shared" ref="B9:B30" si="0">B8+1</f>
        <v>3</v>
      </c>
      <c r="C9" s="21">
        <f>IF(LEN(FP(Простыня!A26,Регистрация!$A$2:$K$100,2))&gt;0,Простыня!A26,"")</f>
        <v>25</v>
      </c>
      <c r="D9" t="str">
        <f>IF(LEN($C9)&gt;0,FP($C9,Регистрация!$A$2:$M$100,3) &amp; " " &amp; FP($C9,Регистрация!$A$2:$M$100,4),"")</f>
        <v>Никулин Максим</v>
      </c>
      <c r="E9" t="str">
        <f>IF(LEN($C9)&gt;0,FP($C9,Регистрация!$A$2:$M$100,9),"")</f>
        <v>А</v>
      </c>
      <c r="F9" t="str">
        <f>IF(LEN($C9)&gt;0,FP($C9,Регистрация!$A$2:$M$100,10),"")</f>
        <v>SUV</v>
      </c>
      <c r="G9" s="4">
        <f>IF(LEN($C9)&gt;0,Простыня!U26,"")</f>
        <v>150.30000000000001</v>
      </c>
    </row>
    <row r="10" spans="1:8" x14ac:dyDescent="0.25">
      <c r="B10">
        <f t="shared" si="0"/>
        <v>4</v>
      </c>
      <c r="C10" s="21">
        <f>IF(LEN(FP(Простыня!A27,Регистрация!$A$2:$K$100,2))&gt;0,Простыня!A27,"")</f>
        <v>26</v>
      </c>
      <c r="D10" t="str">
        <f>IF(LEN($C10)&gt;0,FP($C10,Регистрация!$A$2:$M$100,3) &amp; " " &amp; FP($C10,Регистрация!$A$2:$M$100,4),"")</f>
        <v xml:space="preserve">Кушниковский Константин </v>
      </c>
      <c r="E10" t="str">
        <f>IF(LEN($C10)&gt;0,FP($C10,Регистрация!$A$2:$M$100,9),"")</f>
        <v>А</v>
      </c>
      <c r="F10" t="str">
        <f>IF(LEN($C10)&gt;0,FP($C10,Регистрация!$A$2:$M$100,10),"")</f>
        <v>FWD</v>
      </c>
      <c r="G10" s="4">
        <f>IF(LEN($C10)&gt;0,Простыня!U27,"")</f>
        <v>155.4</v>
      </c>
      <c r="H10" t="str">
        <f>IF(LEN($C10)&gt;0,FP($C10,Регистрация!$A$2:$M$100,10),"")</f>
        <v>FWD</v>
      </c>
    </row>
    <row r="11" spans="1:8" x14ac:dyDescent="0.25">
      <c r="B11">
        <f t="shared" si="0"/>
        <v>5</v>
      </c>
      <c r="C11" s="21">
        <f>IF(LEN(FP(Простыня!A29,Регистрация!$A$2:$K$100,2))&gt;0,Простыня!A29,"")</f>
        <v>28</v>
      </c>
      <c r="D11" t="str">
        <f>IF(LEN($C11)&gt;0,FP($C11,Регистрация!$A$2:$M$100,3) &amp; " " &amp; FP($C11,Регистрация!$A$2:$M$100,4),"")</f>
        <v>Вольнов Алексей</v>
      </c>
      <c r="E11" t="str">
        <f>IF(LEN($C11)&gt;0,FP($C11,Регистрация!$A$2:$M$100,9),"")</f>
        <v>А</v>
      </c>
      <c r="F11" t="str">
        <f>IF(LEN($C11)&gt;0,FP($C11,Регистрация!$A$2:$M$100,10),"")</f>
        <v>FWD</v>
      </c>
      <c r="G11" s="4">
        <f>IF(LEN($C11)&gt;0,Простыня!U29,"")</f>
        <v>155.69999999999999</v>
      </c>
    </row>
    <row r="12" spans="1:8" x14ac:dyDescent="0.25">
      <c r="B12">
        <f t="shared" si="0"/>
        <v>6</v>
      </c>
      <c r="C12" s="21">
        <f>IF(LEN(FP(Простыня!A21,Регистрация!$A$2:$K$100,2))&gt;0,Простыня!A21,"")</f>
        <v>20</v>
      </c>
      <c r="D12" t="str">
        <f>IF(LEN($C12)&gt;0,FP($C12,Регистрация!$A$2:$M$100,3) &amp; " " &amp; FP($C12,Регистрация!$A$2:$M$100,4),"")</f>
        <v>Кананадзе Сергей</v>
      </c>
      <c r="E12" t="str">
        <f>IF(LEN($C12)&gt;0,FP($C12,Регистрация!$A$2:$M$100,9),"")</f>
        <v>А</v>
      </c>
      <c r="F12" t="str">
        <f>IF(LEN($C12)&gt;0,FP($C12,Регистрация!$A$2:$M$100,10),"")</f>
        <v>SUV</v>
      </c>
      <c r="G12" s="4">
        <f>IF(LEN($C12)&gt;0,Простыня!U21,"")</f>
        <v>156.6</v>
      </c>
    </row>
    <row r="13" spans="1:8" x14ac:dyDescent="0.25">
      <c r="B13">
        <f t="shared" si="0"/>
        <v>7</v>
      </c>
      <c r="C13" s="21">
        <f>IF(LEN(FP(Простыня!A22,Регистрация!$A$2:$K$100,2))&gt;0,Простыня!A22,"")</f>
        <v>21</v>
      </c>
      <c r="D13" t="str">
        <f>IF(LEN($C13)&gt;0,FP($C13,Регистрация!$A$2:$M$100,3) &amp; " " &amp; FP($C13,Регистрация!$A$2:$M$100,4),"")</f>
        <v>Минаев Евгений</v>
      </c>
      <c r="E13" t="str">
        <f>IF(LEN($C13)&gt;0,FP($C13,Регистрация!$A$2:$M$100,9),"")</f>
        <v>А</v>
      </c>
      <c r="F13" t="str">
        <f>IF(LEN($C13)&gt;0,FP($C13,Регистрация!$A$2:$M$100,10),"")</f>
        <v>FWD</v>
      </c>
      <c r="G13" s="4">
        <f>IF(LEN($C13)&gt;0,Простыня!U22,"")</f>
        <v>157.80000000000001</v>
      </c>
    </row>
    <row r="14" spans="1:8" x14ac:dyDescent="0.25">
      <c r="B14">
        <f t="shared" si="0"/>
        <v>8</v>
      </c>
      <c r="C14" s="21">
        <f>IF(LEN(FP(Простыня!A25,Регистрация!$A$2:$K$100,2))&gt;0,Простыня!A25,"")</f>
        <v>24</v>
      </c>
      <c r="D14" t="str">
        <f>IF(LEN($C14)&gt;0,FP($C14,Регистрация!$A$2:$M$100,3) &amp; " " &amp; FP($C14,Регистрация!$A$2:$M$100,4),"")</f>
        <v>Золотов Антон</v>
      </c>
      <c r="E14" t="str">
        <f>IF(LEN($C14)&gt;0,FP($C14,Регистрация!$A$2:$M$100,9),"")</f>
        <v>А</v>
      </c>
      <c r="F14" t="str">
        <f>IF(LEN($C14)&gt;0,FP($C14,Регистрация!$A$2:$M$100,10),"")</f>
        <v>AWD</v>
      </c>
      <c r="G14" s="4">
        <f>IF(LEN($C14)&gt;0,Простыня!U25,"")</f>
        <v>158.69999999999999</v>
      </c>
    </row>
    <row r="15" spans="1:8" x14ac:dyDescent="0.25">
      <c r="B15">
        <f t="shared" si="0"/>
        <v>9</v>
      </c>
      <c r="C15" s="21">
        <f>IF(LEN(FP(Простыня!A8,Регистрация!$A$2:$K$100,2))&gt;0,Простыня!A8,"")</f>
        <v>1</v>
      </c>
      <c r="D15" t="str">
        <f>IF(LEN($C15)&gt;0,FP($C15,Регистрация!$A$2:$M$100,3) &amp; " " &amp; FP($C15,Регистрация!$A$2:$M$100,4),"")</f>
        <v>Ивинский Максим</v>
      </c>
      <c r="E15" t="str">
        <f>IF(LEN($C15)&gt;0,FP($C15,Регистрация!$A$2:$M$100,9),"")</f>
        <v>Ир</v>
      </c>
      <c r="F15" t="str">
        <f>IF(LEN($C15)&gt;0,FP($C15,Регистрация!$A$2:$M$100,10),"")</f>
        <v>FWD</v>
      </c>
      <c r="G15" s="4">
        <f>IF(LEN($C15)&gt;0,Простыня!U8,"")</f>
        <v>159</v>
      </c>
    </row>
    <row r="16" spans="1:8" x14ac:dyDescent="0.25">
      <c r="B16">
        <f t="shared" si="0"/>
        <v>10</v>
      </c>
      <c r="C16" s="21">
        <f>IF(LEN(FP(Простыня!A30,Регистрация!$A$2:$K$100,2))&gt;0,Простыня!A30,"")</f>
        <v>29</v>
      </c>
      <c r="D16" t="str">
        <f>IF(LEN($C16)&gt;0,FP($C16,Регистрация!$A$2:$M$100,3) &amp; " " &amp; FP($C16,Регистрация!$A$2:$M$100,4),"")</f>
        <v>Репетий Оксана</v>
      </c>
      <c r="E16" t="str">
        <f>IF(LEN($C16)&gt;0,FP($C16,Регистрация!$A$2:$M$100,9),"")</f>
        <v>А</v>
      </c>
      <c r="F16" t="str">
        <f>IF(LEN($C16)&gt;0,FP($C16,Регистрация!$A$2:$M$100,10),"")</f>
        <v>AWD</v>
      </c>
      <c r="G16" s="4">
        <f>IF(LEN($C16)&gt;0,Простыня!U30,"")</f>
        <v>159.30000000000001</v>
      </c>
      <c r="H16" t="s">
        <v>38</v>
      </c>
    </row>
    <row r="17" spans="2:8" x14ac:dyDescent="0.25">
      <c r="B17">
        <f t="shared" si="0"/>
        <v>11</v>
      </c>
      <c r="C17" s="21">
        <f>IF(LEN(FP(Простыня!A24,Регистрация!$A$2:$K$100,2))&gt;0,Простыня!A24,"")</f>
        <v>23</v>
      </c>
      <c r="D17" t="str">
        <f>IF(LEN($C17)&gt;0,FP($C17,Регистрация!$A$2:$M$100,3) &amp; " " &amp; FP($C17,Регистрация!$A$2:$M$100,4),"")</f>
        <v>Жажков Борис</v>
      </c>
      <c r="E17" t="str">
        <f>IF(LEN($C17)&gt;0,FP($C17,Регистрация!$A$2:$M$100,9),"")</f>
        <v>А</v>
      </c>
      <c r="F17" t="str">
        <f>IF(LEN($C17)&gt;0,FP($C17,Регистрация!$A$2:$M$100,10),"")</f>
        <v>SUV</v>
      </c>
      <c r="G17" s="4">
        <f>IF(LEN($C17)&gt;0,Простыня!U24,"")</f>
        <v>160.19999999999999</v>
      </c>
    </row>
    <row r="18" spans="2:8" x14ac:dyDescent="0.25">
      <c r="B18">
        <f t="shared" si="0"/>
        <v>12</v>
      </c>
      <c r="C18" s="21">
        <f>IF(LEN(FP(Простыня!A28,Регистрация!$A$2:$K$100,2))&gt;0,Простыня!A28,"")</f>
        <v>27</v>
      </c>
      <c r="D18" t="str">
        <f>IF(LEN($C18)&gt;0,FP($C18,Регистрация!$A$2:$M$100,3) &amp; " " &amp; FP($C18,Регистрация!$A$2:$M$100,4),"")</f>
        <v>Яруллин Марат</v>
      </c>
      <c r="E18" t="str">
        <f>IF(LEN($C18)&gt;0,FP($C18,Регистрация!$A$2:$M$100,9),"")</f>
        <v>А</v>
      </c>
      <c r="F18" t="str">
        <f>IF(LEN($C18)&gt;0,FP($C18,Регистрация!$A$2:$M$100,10),"")</f>
        <v>SUV</v>
      </c>
      <c r="G18" s="4">
        <f>IF(LEN($C18)&gt;0,Простыня!U28,"")</f>
        <v>169.2</v>
      </c>
    </row>
    <row r="19" spans="2:8" x14ac:dyDescent="0.25">
      <c r="B19">
        <f t="shared" si="0"/>
        <v>13</v>
      </c>
      <c r="C19" s="21">
        <f>IF(LEN(FP(Простыня!A9,Регистрация!$A$2:$K$100,2))&gt;0,Простыня!A9,"")</f>
        <v>2</v>
      </c>
      <c r="D19" t="str">
        <f>IF(LEN($C19)&gt;0,FP($C19,Регистрация!$A$2:$M$100,3) &amp; " " &amp; FP($C19,Регистрация!$A$2:$M$100,4),"")</f>
        <v>Почивалов Александр</v>
      </c>
      <c r="E19" t="str">
        <f>IF(LEN($C19)&gt;0,FP($C19,Регистрация!$A$2:$M$100,9),"")</f>
        <v>Ир</v>
      </c>
      <c r="F19" t="str">
        <f>IF(LEN($C19)&gt;0,FP($C19,Регистрация!$A$2:$M$100,10),"")</f>
        <v>SUV</v>
      </c>
      <c r="G19" s="4">
        <f>IF(LEN($C19)&gt;0,Простыня!U9,"")</f>
        <v>179.1</v>
      </c>
    </row>
    <row r="20" spans="2:8" x14ac:dyDescent="0.25">
      <c r="B20">
        <f t="shared" si="0"/>
        <v>14</v>
      </c>
      <c r="C20" s="21">
        <f>IF(LEN(FP(Простыня!A11,Регистрация!$A$2:$K$100,2))&gt;0,Простыня!A11,"")</f>
        <v>4</v>
      </c>
      <c r="D20" t="str">
        <f>IF(LEN($C20)&gt;0,FP($C20,Регистрация!$A$2:$M$100,3) &amp; " " &amp; FP($C20,Регистрация!$A$2:$M$100,4),"")</f>
        <v>Одарица Владимир</v>
      </c>
      <c r="E20" t="str">
        <f>IF(LEN($C20)&gt;0,FP($C20,Регистрация!$A$2:$M$100,9),"")</f>
        <v>Ир</v>
      </c>
      <c r="F20" t="str">
        <f>IF(LEN($C20)&gt;0,FP($C20,Регистрация!$A$2:$M$100,10),"")</f>
        <v>FWD</v>
      </c>
      <c r="G20" s="4">
        <f>IF(LEN($C20)&gt;0,Простыня!U11,"")</f>
        <v>182.1</v>
      </c>
    </row>
    <row r="21" spans="2:8" x14ac:dyDescent="0.25">
      <c r="B21">
        <f t="shared" si="0"/>
        <v>15</v>
      </c>
      <c r="C21" s="21">
        <f>IF(LEN(FP(Простыня!A16,Регистрация!$A$2:$K$100,2))&gt;0,Простыня!A16,"")</f>
        <v>11</v>
      </c>
      <c r="D21" t="str">
        <f>IF(LEN($C21)&gt;0,FP($C21,Регистрация!$A$2:$M$100,3) &amp; " " &amp; FP($C21,Регистрация!$A$2:$M$100,4),"")</f>
        <v>Шляхтин Алексей</v>
      </c>
      <c r="E21" t="str">
        <f>IF(LEN($C21)&gt;0,FP($C21,Регистрация!$A$2:$M$100,9),"")</f>
        <v>И</v>
      </c>
      <c r="F21" t="str">
        <f>IF(LEN($C21)&gt;0,FP($C21,Регистрация!$A$2:$M$100,10),"")</f>
        <v>FWD</v>
      </c>
      <c r="G21" s="4">
        <f>IF(LEN($C21)&gt;0,Простыня!U16,"")</f>
        <v>189.9</v>
      </c>
      <c r="H21" t="s">
        <v>20</v>
      </c>
    </row>
    <row r="22" spans="2:8" x14ac:dyDescent="0.25">
      <c r="B22">
        <f t="shared" si="0"/>
        <v>16</v>
      </c>
      <c r="C22" s="21">
        <f>IF(LEN(FP(Простыня!A15,Регистрация!$A$2:$K$100,2))&gt;0,Простыня!A15,"")</f>
        <v>9</v>
      </c>
      <c r="D22" t="str">
        <f>IF(LEN($C22)&gt;0,FP($C22,Регистрация!$A$2:$M$100,3) &amp; " " &amp; FP($C22,Регистрация!$A$2:$M$100,4),"")</f>
        <v>Альхимович Виктор</v>
      </c>
      <c r="E22" t="str">
        <f>IF(LEN($C22)&gt;0,FP($C22,Регистрация!$A$2:$M$100,9),"")</f>
        <v>И</v>
      </c>
      <c r="F22" t="str">
        <f>IF(LEN($C22)&gt;0,FP($C22,Регистрация!$A$2:$M$100,10),"")</f>
        <v>FWD</v>
      </c>
      <c r="G22" s="4">
        <f>IF(LEN($C22)&gt;0,Простыня!U15,"")</f>
        <v>194.4</v>
      </c>
    </row>
    <row r="23" spans="2:8" x14ac:dyDescent="0.25">
      <c r="B23">
        <f t="shared" si="0"/>
        <v>17</v>
      </c>
      <c r="C23" s="21">
        <f>IF(LEN(FP(Простыня!A10,Регистрация!$A$2:$K$100,2))&gt;0,Простыня!A10,"")</f>
        <v>3</v>
      </c>
      <c r="D23" t="str">
        <f>IF(LEN($C23)&gt;0,FP($C23,Регистрация!$A$2:$M$100,3) &amp; " " &amp; FP($C23,Регистрация!$A$2:$M$100,4),"")</f>
        <v>Афанасьева Екатерина</v>
      </c>
      <c r="E23" t="str">
        <f>IF(LEN($C23)&gt;0,FP($C23,Регистрация!$A$2:$M$100,9),"")</f>
        <v>И</v>
      </c>
      <c r="F23" t="str">
        <f>IF(LEN($C23)&gt;0,FP($C23,Регистрация!$A$2:$M$100,10),"")</f>
        <v>SUV</v>
      </c>
      <c r="G23" s="4">
        <f>IF(LEN($C23)&gt;0,Простыня!U10,"")</f>
        <v>194.8</v>
      </c>
    </row>
    <row r="24" spans="2:8" x14ac:dyDescent="0.25">
      <c r="B24">
        <f t="shared" si="0"/>
        <v>18</v>
      </c>
      <c r="C24" s="21">
        <f>IF(LEN(FP(Простыня!A12,Регистрация!$A$2:$K$100,2))&gt;0,Простыня!A12,"")</f>
        <v>6</v>
      </c>
      <c r="D24" t="str">
        <f>IF(LEN($C24)&gt;0,FP($C24,Регистрация!$A$2:$M$100,3) &amp; " " &amp; FP($C24,Регистрация!$A$2:$M$100,4),"")</f>
        <v>Абукова Ольга</v>
      </c>
      <c r="E24" t="str">
        <f>IF(LEN($C24)&gt;0,FP($C24,Регистрация!$A$2:$M$100,9),"")</f>
        <v>Ир</v>
      </c>
      <c r="F24" t="str">
        <f>IF(LEN($C24)&gt;0,FP($C24,Регистрация!$A$2:$M$100,10),"")</f>
        <v>AWD</v>
      </c>
      <c r="G24" s="4">
        <f>IF(LEN($C24)&gt;0,Простыня!U12,"")</f>
        <v>217.8</v>
      </c>
    </row>
    <row r="25" spans="2:8" x14ac:dyDescent="0.25">
      <c r="B25">
        <f t="shared" si="0"/>
        <v>19</v>
      </c>
      <c r="C25" s="21">
        <f>IF(LEN(FP(Простыня!A13,Регистрация!$A$2:$K$100,2))&gt;0,Простыня!A13,"")</f>
        <v>7</v>
      </c>
      <c r="D25" t="str">
        <f>IF(LEN($C25)&gt;0,FP($C25,Регистрация!$A$2:$M$100,3) &amp; " " &amp; FP($C25,Регистрация!$A$2:$M$100,4),"")</f>
        <v>Журавлёв Андрей</v>
      </c>
      <c r="E25" t="str">
        <f>IF(LEN($C25)&gt;0,FP($C25,Регистрация!$A$2:$M$100,9),"")</f>
        <v>И</v>
      </c>
      <c r="F25" t="str">
        <f>IF(LEN($C25)&gt;0,FP($C25,Регистрация!$A$2:$M$100,10),"")</f>
        <v>FWD</v>
      </c>
      <c r="G25" s="4">
        <f>IF(LEN($C25)&gt;0,Простыня!U13,"")</f>
        <v>219</v>
      </c>
    </row>
    <row r="26" spans="2:8" x14ac:dyDescent="0.25">
      <c r="B26">
        <f t="shared" si="0"/>
        <v>20</v>
      </c>
      <c r="C26" s="21">
        <f>IF(LEN(FP(Простыня!A31,Регистрация!$A$2:$K$100,2))&gt;0,Простыня!A31,"")</f>
        <v>30</v>
      </c>
      <c r="D26" t="str">
        <f>IF(LEN($C26)&gt;0,FP($C26,Регистрация!$A$2:$M$100,3) &amp; " " &amp; FP($C26,Регистрация!$A$2:$M$100,4),"")</f>
        <v>Потанкина Галина</v>
      </c>
      <c r="E26" t="str">
        <f>IF(LEN($C26)&gt;0,FP($C26,Регистрация!$A$2:$M$100,9),"")</f>
        <v>А</v>
      </c>
      <c r="F26" t="str">
        <f>IF(LEN($C26)&gt;0,FP($C26,Регистрация!$A$2:$M$100,10),"")</f>
        <v>SUV</v>
      </c>
      <c r="G26" s="4">
        <f>IF(LEN($C26)&gt;0,Простыня!U31,"")</f>
        <v>219.6</v>
      </c>
    </row>
    <row r="27" spans="2:8" x14ac:dyDescent="0.25">
      <c r="B27">
        <f t="shared" si="0"/>
        <v>21</v>
      </c>
      <c r="C27" s="21">
        <f>IF(LEN(FP(Простыня!A19,Регистрация!$A$2:$K$100,2))&gt;0,Простыня!A19,"")</f>
        <v>15</v>
      </c>
      <c r="D27" t="str">
        <f>IF(LEN($C27)&gt;0,FP($C27,Регистрация!$A$2:$M$100,3) &amp; " " &amp; FP($C27,Регистрация!$A$2:$M$100,4),"")</f>
        <v>Коростелев Михаил</v>
      </c>
      <c r="E27" t="str">
        <f>IF(LEN($C27)&gt;0,FP($C27,Регистрация!$A$2:$M$100,9),"")</f>
        <v>Ир</v>
      </c>
      <c r="F27" t="str">
        <f>IF(LEN($C27)&gt;0,FP($C27,Регистрация!$A$2:$M$100,10),"")</f>
        <v>FWD</v>
      </c>
      <c r="G27" s="4">
        <f>IF(LEN($C27)&gt;0,Простыня!U19,"")</f>
        <v>252.3</v>
      </c>
    </row>
    <row r="28" spans="2:8" x14ac:dyDescent="0.25">
      <c r="B28">
        <f t="shared" si="0"/>
        <v>22</v>
      </c>
      <c r="C28" s="21">
        <f>IF(LEN(FP(Простыня!A17,Регистрация!$A$2:$K$100,2))&gt;0,Простыня!A17,"")</f>
        <v>12</v>
      </c>
      <c r="D28" t="str">
        <f>IF(LEN($C28)&gt;0,FP($C28,Регистрация!$A$2:$M$100,3) &amp; " " &amp; FP($C28,Регистрация!$A$2:$M$100,4),"")</f>
        <v>Николаева Елена</v>
      </c>
      <c r="E28" t="str">
        <f>IF(LEN($C28)&gt;0,FP($C28,Регистрация!$A$2:$M$100,9),"")</f>
        <v>И</v>
      </c>
      <c r="F28" t="str">
        <f>IF(LEN($C28)&gt;0,FP($C28,Регистрация!$A$2:$M$100,10),"")</f>
        <v>FWD</v>
      </c>
      <c r="G28" s="4">
        <f>IF(LEN($C28)&gt;0,Простыня!U17,"")</f>
        <v>441</v>
      </c>
    </row>
    <row r="29" spans="2:8" x14ac:dyDescent="0.25">
      <c r="B29">
        <f t="shared" si="0"/>
        <v>23</v>
      </c>
      <c r="C29" s="21">
        <f>IF(LEN(FP(Простыня!A18,Регистрация!$A$2:$K$100,2))&gt;0,Простыня!A18,"")</f>
        <v>13</v>
      </c>
      <c r="D29" t="str">
        <f>IF(LEN($C29)&gt;0,FP($C29,Регистрация!$A$2:$M$100,3) &amp; " " &amp; FP($C29,Регистрация!$A$2:$M$100,4),"")</f>
        <v xml:space="preserve">Солодовский Константин </v>
      </c>
      <c r="E29" t="str">
        <f>IF(LEN($C29)&gt;0,FP($C29,Регистрация!$A$2:$M$100,9),"")</f>
        <v>Ир</v>
      </c>
      <c r="F29" t="str">
        <f>IF(LEN($C29)&gt;0,FP($C29,Регистрация!$A$2:$M$100,10),"")</f>
        <v>RWD</v>
      </c>
      <c r="G29" s="4">
        <f>IF(LEN($C29)&gt;0,Простыня!U18,"")</f>
        <v>600</v>
      </c>
    </row>
    <row r="30" spans="2:8" x14ac:dyDescent="0.25">
      <c r="B30">
        <f t="shared" si="0"/>
        <v>24</v>
      </c>
      <c r="C30" s="21">
        <f>IF(LEN(FP(Простыня!A14,Регистрация!$A$2:$K$100,2))&gt;0,Простыня!A14,"")</f>
        <v>8</v>
      </c>
      <c r="D30" t="str">
        <f>IF(LEN($C30)&gt;0,FP($C30,Регистрация!$A$2:$M$100,3) &amp; " " &amp; FP($C30,Регистрация!$A$2:$M$100,4),"")</f>
        <v>Зеленкина Любовь</v>
      </c>
      <c r="E30" t="str">
        <f>IF(LEN($C30)&gt;0,FP($C30,Регистрация!$A$2:$M$100,9),"")</f>
        <v>И</v>
      </c>
      <c r="F30" t="str">
        <f>IF(LEN($C30)&gt;0,FP($C30,Регистрация!$A$2:$M$100,10),"")</f>
        <v>SUV</v>
      </c>
      <c r="G30" s="4">
        <f>IF(LEN($C30)&gt;0,Простыня!U14,"")</f>
        <v>600</v>
      </c>
    </row>
    <row r="31" spans="2:8" x14ac:dyDescent="0.25">
      <c r="C31" s="21" t="str">
        <f>IF(LEN(FP(Простыня!A87,Регистрация!$A$2:$K$100,2))&gt;0,Простыня!A87,"")</f>
        <v/>
      </c>
      <c r="D31" t="str">
        <f>IF(LEN($C31)&gt;0,FP($C31,Регистрация!$A$2:$M$100,3) &amp; " " &amp; FP($C31,Регистрация!$A$2:$M$100,4),"")</f>
        <v/>
      </c>
      <c r="E31" t="str">
        <f>IF(LEN($C31)&gt;0,FP($C31,Регистрация!$A$2:$M$100,6) &amp; " " &amp; FP($C31,Регистрация!$A$2:$M$100,7),"")</f>
        <v/>
      </c>
      <c r="G31" s="33" t="str">
        <f>IF(LEN($C31)&gt;0,Простыня!U87,"")</f>
        <v/>
      </c>
    </row>
    <row r="32" spans="2:8" x14ac:dyDescent="0.25">
      <c r="C32" s="21" t="str">
        <f>IF(LEN(FP(Простыня!A88,Регистрация!$A$2:$K$100,2))&gt;0,Простыня!A88,"")</f>
        <v/>
      </c>
      <c r="D32" t="str">
        <f>IF(LEN($C32)&gt;0,FP($C32,Регистрация!$A$2:$M$100,3) &amp; " " &amp; FP($C32,Регистрация!$A$2:$M$100,4),"")</f>
        <v/>
      </c>
      <c r="E32" t="str">
        <f>IF(LEN($C32)&gt;0,FP($C32,Регистрация!$A$2:$M$100,6) &amp; " " &amp; FP($C32,Регистрация!$A$2:$M$100,7),"")</f>
        <v/>
      </c>
      <c r="G32" s="33" t="str">
        <f>IF(LEN($C32)&gt;0,Простыня!U88,"")</f>
        <v/>
      </c>
    </row>
    <row r="33" spans="3:7" x14ac:dyDescent="0.25">
      <c r="C33" s="21" t="str">
        <f>IF(LEN(FP(Простыня!A89,Регистрация!$A$2:$K$100,2))&gt;0,Простыня!A89,"")</f>
        <v/>
      </c>
      <c r="D33" t="str">
        <f>IF(LEN($C33)&gt;0,FP($C33,Регистрация!$A$2:$M$100,3) &amp; " " &amp; FP($C33,Регистрация!$A$2:$M$100,4),"")</f>
        <v/>
      </c>
      <c r="E33" t="str">
        <f>IF(LEN($C33)&gt;0,FP($C33,Регистрация!$A$2:$M$100,6) &amp; " " &amp; FP($C33,Регистрация!$A$2:$M$100,7),"")</f>
        <v/>
      </c>
      <c r="G33" s="33" t="str">
        <f>IF(LEN($C33)&gt;0,Простыня!U89,"")</f>
        <v/>
      </c>
    </row>
    <row r="34" spans="3:7" x14ac:dyDescent="0.25">
      <c r="C34" s="21" t="str">
        <f>IF(LEN(FP(Простыня!A90,Регистрация!$A$2:$K$100,2))&gt;0,Простыня!A90,"")</f>
        <v/>
      </c>
      <c r="D34" t="str">
        <f>IF(LEN($C34)&gt;0,FP($C34,Регистрация!$A$2:$M$100,3) &amp; " " &amp; FP($C34,Регистрация!$A$2:$M$100,4),"")</f>
        <v/>
      </c>
      <c r="E34" t="str">
        <f>IF(LEN($C34)&gt;0,FP($C34,Регистрация!$A$2:$M$100,6) &amp; " " &amp; FP($C34,Регистрация!$A$2:$M$100,7),"")</f>
        <v/>
      </c>
      <c r="G34" s="33" t="str">
        <f>IF(LEN($C34)&gt;0,Простыня!U90,"")</f>
        <v/>
      </c>
    </row>
    <row r="35" spans="3:7" x14ac:dyDescent="0.25">
      <c r="G35" s="33"/>
    </row>
    <row r="36" spans="3:7" x14ac:dyDescent="0.25">
      <c r="G36" s="33"/>
    </row>
    <row r="37" spans="3:7" x14ac:dyDescent="0.25">
      <c r="G37" s="33"/>
    </row>
    <row r="38" spans="3:7" x14ac:dyDescent="0.25">
      <c r="G38" s="33"/>
    </row>
    <row r="39" spans="3:7" x14ac:dyDescent="0.25">
      <c r="G39" s="33"/>
    </row>
    <row r="40" spans="3:7" x14ac:dyDescent="0.25">
      <c r="G40" s="33"/>
    </row>
    <row r="41" spans="3:7" x14ac:dyDescent="0.25">
      <c r="G41" s="33"/>
    </row>
    <row r="42" spans="3:7" x14ac:dyDescent="0.25">
      <c r="G42" s="33"/>
    </row>
    <row r="43" spans="3:7" x14ac:dyDescent="0.25">
      <c r="G43" s="33"/>
    </row>
    <row r="44" spans="3:7" x14ac:dyDescent="0.25">
      <c r="G44" s="33"/>
    </row>
    <row r="45" spans="3:7" x14ac:dyDescent="0.25">
      <c r="G45" s="33"/>
    </row>
    <row r="46" spans="3:7" x14ac:dyDescent="0.25">
      <c r="G46" s="33"/>
    </row>
    <row r="47" spans="3:7" x14ac:dyDescent="0.25">
      <c r="G47" s="33"/>
    </row>
    <row r="48" spans="3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  <row r="55" spans="7:7" x14ac:dyDescent="0.25">
      <c r="G55" s="33"/>
    </row>
    <row r="56" spans="7:7" x14ac:dyDescent="0.25">
      <c r="G56" s="33"/>
    </row>
    <row r="57" spans="7:7" x14ac:dyDescent="0.25">
      <c r="G57" s="33"/>
    </row>
    <row r="58" spans="7:7" x14ac:dyDescent="0.25">
      <c r="G58" s="33"/>
    </row>
    <row r="59" spans="7:7" x14ac:dyDescent="0.25">
      <c r="G59" s="33"/>
    </row>
    <row r="60" spans="7:7" x14ac:dyDescent="0.25">
      <c r="G60" s="33"/>
    </row>
    <row r="61" spans="7:7" x14ac:dyDescent="0.25">
      <c r="G61" s="33"/>
    </row>
    <row r="62" spans="7:7" x14ac:dyDescent="0.25">
      <c r="G62" s="33"/>
    </row>
    <row r="63" spans="7:7" x14ac:dyDescent="0.25">
      <c r="G63" s="33"/>
    </row>
    <row r="64" spans="7:7" x14ac:dyDescent="0.25">
      <c r="G64" s="33"/>
    </row>
    <row r="65" spans="7:7" x14ac:dyDescent="0.25">
      <c r="G65" s="33"/>
    </row>
    <row r="66" spans="7:7" x14ac:dyDescent="0.25">
      <c r="G66" s="33"/>
    </row>
    <row r="67" spans="7:7" x14ac:dyDescent="0.25">
      <c r="G67" s="33"/>
    </row>
    <row r="68" spans="7:7" x14ac:dyDescent="0.25">
      <c r="G68" s="33"/>
    </row>
    <row r="69" spans="7:7" x14ac:dyDescent="0.25">
      <c r="G69" s="33"/>
    </row>
    <row r="70" spans="7:7" x14ac:dyDescent="0.25">
      <c r="G70" s="33"/>
    </row>
    <row r="71" spans="7:7" x14ac:dyDescent="0.25">
      <c r="G71" s="33"/>
    </row>
    <row r="72" spans="7:7" x14ac:dyDescent="0.25">
      <c r="G72" s="33"/>
    </row>
    <row r="73" spans="7:7" x14ac:dyDescent="0.25">
      <c r="G73" s="33"/>
    </row>
    <row r="74" spans="7:7" x14ac:dyDescent="0.25">
      <c r="G74" s="33"/>
    </row>
    <row r="75" spans="7:7" x14ac:dyDescent="0.25">
      <c r="G75" s="33"/>
    </row>
    <row r="76" spans="7:7" x14ac:dyDescent="0.25">
      <c r="G76" s="33"/>
    </row>
    <row r="77" spans="7:7" x14ac:dyDescent="0.25">
      <c r="G77" s="33"/>
    </row>
    <row r="78" spans="7:7" x14ac:dyDescent="0.25">
      <c r="G78" s="33"/>
    </row>
    <row r="79" spans="7:7" x14ac:dyDescent="0.25">
      <c r="G79" s="33"/>
    </row>
    <row r="80" spans="7:7" x14ac:dyDescent="0.25">
      <c r="G80" s="33"/>
    </row>
    <row r="81" spans="3:7" x14ac:dyDescent="0.25">
      <c r="G81" s="33"/>
    </row>
    <row r="82" spans="3:7" x14ac:dyDescent="0.25">
      <c r="G82" s="33"/>
    </row>
    <row r="83" spans="3:7" x14ac:dyDescent="0.25">
      <c r="G83" s="33"/>
    </row>
    <row r="84" spans="3:7" x14ac:dyDescent="0.25">
      <c r="G84" s="33"/>
    </row>
    <row r="85" spans="3:7" x14ac:dyDescent="0.25">
      <c r="G85" s="33"/>
    </row>
    <row r="86" spans="3:7" x14ac:dyDescent="0.25">
      <c r="G86" s="33"/>
    </row>
    <row r="87" spans="3:7" x14ac:dyDescent="0.25">
      <c r="G87" s="33"/>
    </row>
    <row r="88" spans="3:7" x14ac:dyDescent="0.25">
      <c r="G88" s="33"/>
    </row>
    <row r="89" spans="3:7" x14ac:dyDescent="0.25">
      <c r="G89" s="33"/>
    </row>
    <row r="90" spans="3:7" x14ac:dyDescent="0.25">
      <c r="G90" s="33"/>
    </row>
    <row r="91" spans="3:7" x14ac:dyDescent="0.25">
      <c r="G91" s="33"/>
    </row>
    <row r="92" spans="3:7" x14ac:dyDescent="0.25">
      <c r="G92" s="33"/>
    </row>
    <row r="93" spans="3:7" x14ac:dyDescent="0.25">
      <c r="C93" s="21" t="str">
        <f>IF(LEN(FP(Простыня!A93,Регистрация!$A$2:$K$100,2))&gt;0,Простыня!A93,"")</f>
        <v/>
      </c>
    </row>
    <row r="94" spans="3:7" x14ac:dyDescent="0.25">
      <c r="C94" s="21" t="str">
        <f>IF(LEN(FP(Простыня!A94,Регистрация!$A$2:$K$100,2))&gt;0,Простыня!A94,"")</f>
        <v/>
      </c>
    </row>
    <row r="95" spans="3:7" x14ac:dyDescent="0.25">
      <c r="C95" s="21" t="str">
        <f>IF(LEN(FP(Простыня!A95,Регистрация!$A$2:$K$100,2))&gt;0,Простыня!A95,"")</f>
        <v/>
      </c>
    </row>
    <row r="96" spans="3:7" x14ac:dyDescent="0.25">
      <c r="C96" s="21" t="str">
        <f>IF(LEN(FP(Простыня!A96,Регистрация!$A$2:$K$100,2))&gt;0,Простыня!A96,"")</f>
        <v/>
      </c>
    </row>
    <row r="97" spans="3:3" x14ac:dyDescent="0.25">
      <c r="C97" s="21" t="str">
        <f>IF(LEN(FP(Простыня!A97,Регистрация!$A$2:$K$100,2))&gt;0,Простыня!A97,"")</f>
        <v/>
      </c>
    </row>
    <row r="98" spans="3:3" x14ac:dyDescent="0.25">
      <c r="C98" s="21" t="str">
        <f>IF(LEN(FP(Простыня!A98,Регистрация!$A$2:$K$100,2))&gt;0,Простыня!A98,"")</f>
        <v/>
      </c>
    </row>
    <row r="99" spans="3:3" x14ac:dyDescent="0.25">
      <c r="C99" s="21" t="str">
        <f>IF(LEN(FP(Простыня!A99,Регистрация!$A$2:$K$100,2))&gt;0,Простыня!A99,"")</f>
        <v/>
      </c>
    </row>
    <row r="100" spans="3:3" x14ac:dyDescent="0.25">
      <c r="C100" s="21" t="str">
        <f>IF(LEN(FP(Простыня!A100,Регистрация!$A$2:$K$100,2))&gt;0,Простыня!A100,"")</f>
        <v/>
      </c>
    </row>
    <row r="101" spans="3:3" x14ac:dyDescent="0.25">
      <c r="C101" s="21" t="str">
        <f>IF(LEN(FP(Простыня!A101,Регистрация!$A$2:$K$100,2))&gt;0,Простыня!A101,"")</f>
        <v/>
      </c>
    </row>
    <row r="102" spans="3:3" x14ac:dyDescent="0.25">
      <c r="C102" s="21" t="str">
        <f>IF(LEN(FP(Простыня!A102,Регистрация!$A$2:$K$100,2))&gt;0,Простыня!A102,"")</f>
        <v/>
      </c>
    </row>
  </sheetData>
  <sortState ref="C7:G100">
    <sortCondition ref="G7"/>
  </sortState>
  <mergeCells count="3">
    <mergeCell ref="A1:H1"/>
    <mergeCell ref="A2:H2"/>
    <mergeCell ref="A4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6148" r:id="rId4" name="CountSeq">
          <controlPr defaultSize="0" autoLine="0" r:id="rId5">
            <anchor moveWithCells="1">
              <from>
                <xdr:col>1</xdr:col>
                <xdr:colOff>9525</xdr:colOff>
                <xdr:row>9</xdr:row>
                <xdr:rowOff>9525</xdr:rowOff>
              </from>
              <to>
                <xdr:col>5</xdr:col>
                <xdr:colOff>600075</xdr:colOff>
                <xdr:row>10</xdr:row>
                <xdr:rowOff>161925</xdr:rowOff>
              </to>
            </anchor>
          </controlPr>
        </control>
      </mc:Choice>
      <mc:Fallback>
        <control shapeId="6148" r:id="rId4" name="CountSeq"/>
      </mc:Fallback>
    </mc:AlternateContent>
    <mc:AlternateContent xmlns:mc="http://schemas.openxmlformats.org/markup-compatibility/2006">
      <mc:Choice Requires="x14">
        <control shapeId="6145" r:id="rId6" name="SortNumbers">
          <controlPr defaultSize="0" autoLine="0" autoPict="0" r:id="rId7">
            <anchor moveWithCells="1">
              <from>
                <xdr:col>1</xdr:col>
                <xdr:colOff>19050</xdr:colOff>
                <xdr:row>1</xdr:row>
                <xdr:rowOff>19050</xdr:rowOff>
              </from>
              <to>
                <xdr:col>6</xdr:col>
                <xdr:colOff>0</xdr:colOff>
                <xdr:row>2</xdr:row>
                <xdr:rowOff>171450</xdr:rowOff>
              </to>
            </anchor>
          </controlPr>
        </control>
      </mc:Choice>
      <mc:Fallback>
        <control shapeId="6145" r:id="rId6" name="SortNumbers"/>
      </mc:Fallback>
    </mc:AlternateContent>
    <mc:AlternateContent xmlns:mc="http://schemas.openxmlformats.org/markup-compatibility/2006">
      <mc:Choice Requires="x14">
        <control shapeId="6146" r:id="rId8" name="LoadProtocols">
          <controlPr defaultSize="0" autoLine="0" r:id="rId9">
            <anchor moveWithCells="1">
              <from>
                <xdr:col>1</xdr:col>
                <xdr:colOff>0</xdr:colOff>
                <xdr:row>3</xdr:row>
                <xdr:rowOff>133350</xdr:rowOff>
              </from>
              <to>
                <xdr:col>5</xdr:col>
                <xdr:colOff>590550</xdr:colOff>
                <xdr:row>5</xdr:row>
                <xdr:rowOff>95250</xdr:rowOff>
              </to>
            </anchor>
          </controlPr>
        </control>
      </mc:Choice>
      <mc:Fallback>
        <control shapeId="6146" r:id="rId8" name="LoadProtocols"/>
      </mc:Fallback>
    </mc:AlternateContent>
    <mc:AlternateContent xmlns:mc="http://schemas.openxmlformats.org/markup-compatibility/2006">
      <mc:Choice Requires="x14">
        <control shapeId="6147" r:id="rId10" name="RefreshProtocols">
          <controlPr defaultSize="0" autoLine="0" r:id="rId11">
            <anchor moveWithCells="1">
              <from>
                <xdr:col>1</xdr:col>
                <xdr:colOff>0</xdr:colOff>
                <xdr:row>6</xdr:row>
                <xdr:rowOff>57150</xdr:rowOff>
              </from>
              <to>
                <xdr:col>5</xdr:col>
                <xdr:colOff>590550</xdr:colOff>
                <xdr:row>8</xdr:row>
                <xdr:rowOff>19050</xdr:rowOff>
              </to>
            </anchor>
          </controlPr>
        </control>
      </mc:Choice>
      <mc:Fallback>
        <control shapeId="6147" r:id="rId10" name="RefreshProtocols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O276"/>
  <sheetViews>
    <sheetView workbookViewId="0">
      <selection activeCell="A28" sqref="A28"/>
    </sheetView>
  </sheetViews>
  <sheetFormatPr defaultRowHeight="15" x14ac:dyDescent="0.25"/>
  <cols>
    <col min="2" max="2" width="4.5703125" bestFit="1" customWidth="1"/>
    <col min="3" max="3" width="16.5703125" customWidth="1"/>
    <col min="4" max="4" width="14.7109375" customWidth="1"/>
    <col min="5" max="5" width="3.7109375" customWidth="1"/>
    <col min="6" max="6" width="14.7109375" customWidth="1"/>
    <col min="8" max="8" width="4.7109375" customWidth="1"/>
    <col min="9" max="9" width="5.85546875" customWidth="1"/>
    <col min="12" max="12" width="13.5703125" customWidth="1"/>
  </cols>
  <sheetData>
    <row r="1" spans="1:15" x14ac:dyDescent="0.25">
      <c r="A1" t="s">
        <v>0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74</v>
      </c>
      <c r="K1" t="s">
        <v>38</v>
      </c>
    </row>
    <row r="2" spans="1:15" x14ac:dyDescent="0.25">
      <c r="A2" s="2" t="s">
        <v>75</v>
      </c>
      <c r="B2" s="2" t="s">
        <v>11</v>
      </c>
      <c r="C2" s="35" t="s">
        <v>76</v>
      </c>
      <c r="D2" t="s">
        <v>77</v>
      </c>
      <c r="E2" s="2"/>
      <c r="F2" s="35" t="s">
        <v>76</v>
      </c>
      <c r="G2" s="2" t="s">
        <v>77</v>
      </c>
      <c r="H2" s="2"/>
      <c r="I2" s="2" t="s">
        <v>85</v>
      </c>
      <c r="J2" s="2" t="s">
        <v>35</v>
      </c>
      <c r="K2" s="2"/>
      <c r="L2" s="2"/>
      <c r="M2" s="2"/>
      <c r="N2" s="2"/>
      <c r="O2" s="2"/>
    </row>
    <row r="3" spans="1:15" x14ac:dyDescent="0.25">
      <c r="A3" s="2" t="s">
        <v>78</v>
      </c>
      <c r="B3" s="2" t="s">
        <v>11</v>
      </c>
      <c r="C3" s="35" t="s">
        <v>83</v>
      </c>
      <c r="D3" t="s">
        <v>81</v>
      </c>
      <c r="E3" s="2"/>
      <c r="F3" s="35" t="s">
        <v>84</v>
      </c>
      <c r="G3" s="2" t="s">
        <v>69</v>
      </c>
      <c r="H3" s="2"/>
      <c r="I3" s="2" t="s">
        <v>20</v>
      </c>
      <c r="J3" s="2" t="s">
        <v>33</v>
      </c>
      <c r="K3" s="2"/>
      <c r="L3" s="2"/>
      <c r="M3" s="2"/>
      <c r="N3" s="2"/>
      <c r="O3" s="2"/>
    </row>
    <row r="4" spans="1:15" x14ac:dyDescent="0.25">
      <c r="A4" s="2" t="s">
        <v>79</v>
      </c>
      <c r="B4" s="2" t="s">
        <v>11</v>
      </c>
      <c r="C4" s="35" t="s">
        <v>80</v>
      </c>
      <c r="D4" t="s">
        <v>81</v>
      </c>
      <c r="E4" s="2"/>
      <c r="F4" s="35" t="s">
        <v>82</v>
      </c>
      <c r="G4" s="2" t="s">
        <v>71</v>
      </c>
      <c r="H4" s="2"/>
      <c r="I4" s="2" t="s">
        <v>32</v>
      </c>
      <c r="J4" s="2" t="s">
        <v>35</v>
      </c>
      <c r="K4" s="2"/>
      <c r="L4" s="2"/>
      <c r="M4" s="2"/>
      <c r="N4" s="2"/>
      <c r="O4" s="2"/>
    </row>
    <row r="5" spans="1:15" x14ac:dyDescent="0.25">
      <c r="A5">
        <v>1</v>
      </c>
      <c r="B5">
        <v>1</v>
      </c>
      <c r="C5" t="s">
        <v>68</v>
      </c>
      <c r="D5" t="s">
        <v>69</v>
      </c>
      <c r="E5" s="2"/>
      <c r="F5" s="35" t="s">
        <v>133</v>
      </c>
      <c r="G5" s="2" t="s">
        <v>134</v>
      </c>
      <c r="H5" s="2"/>
      <c r="I5" s="2" t="s">
        <v>32</v>
      </c>
      <c r="J5" s="2" t="s">
        <v>34</v>
      </c>
      <c r="K5" s="2"/>
      <c r="L5" s="2"/>
      <c r="M5" s="2"/>
      <c r="N5" s="2"/>
      <c r="O5" s="2"/>
    </row>
    <row r="6" spans="1:15" x14ac:dyDescent="0.25">
      <c r="A6">
        <v>2</v>
      </c>
      <c r="B6">
        <v>1</v>
      </c>
      <c r="C6" t="s">
        <v>70</v>
      </c>
      <c r="D6" t="s">
        <v>71</v>
      </c>
      <c r="F6" s="2" t="s">
        <v>72</v>
      </c>
      <c r="G6" s="35" t="s">
        <v>73</v>
      </c>
      <c r="H6" s="2"/>
      <c r="I6" s="2" t="s">
        <v>32</v>
      </c>
      <c r="J6" s="2" t="s">
        <v>33</v>
      </c>
      <c r="K6" s="2"/>
      <c r="L6" s="2"/>
      <c r="M6" s="2"/>
      <c r="N6" s="2"/>
      <c r="O6" s="2"/>
    </row>
    <row r="7" spans="1:15" x14ac:dyDescent="0.25">
      <c r="A7">
        <v>3</v>
      </c>
      <c r="B7">
        <v>1</v>
      </c>
      <c r="C7" t="s">
        <v>86</v>
      </c>
      <c r="D7" t="s">
        <v>87</v>
      </c>
      <c r="E7" s="2"/>
      <c r="F7" s="35" t="s">
        <v>88</v>
      </c>
      <c r="G7" s="2" t="s">
        <v>89</v>
      </c>
      <c r="H7" s="2"/>
      <c r="I7" s="2" t="s">
        <v>20</v>
      </c>
      <c r="J7" s="2" t="s">
        <v>33</v>
      </c>
      <c r="K7" s="2" t="s">
        <v>38</v>
      </c>
      <c r="L7" s="2"/>
      <c r="M7" s="2"/>
      <c r="N7" s="2"/>
      <c r="O7" s="2"/>
    </row>
    <row r="8" spans="1:15" x14ac:dyDescent="0.25">
      <c r="A8">
        <v>4</v>
      </c>
      <c r="B8">
        <v>1</v>
      </c>
      <c r="C8" t="s">
        <v>106</v>
      </c>
      <c r="D8" t="s">
        <v>135</v>
      </c>
      <c r="E8" s="2"/>
      <c r="F8" s="35" t="s">
        <v>136</v>
      </c>
      <c r="G8" s="2" t="s">
        <v>137</v>
      </c>
      <c r="H8" s="2"/>
      <c r="I8" s="2" t="s">
        <v>32</v>
      </c>
      <c r="J8" s="2" t="s">
        <v>34</v>
      </c>
      <c r="K8" s="2"/>
      <c r="L8" s="2"/>
      <c r="M8" s="2"/>
      <c r="N8" s="2"/>
      <c r="O8" s="2"/>
    </row>
    <row r="9" spans="1:15" x14ac:dyDescent="0.25">
      <c r="A9">
        <v>6</v>
      </c>
      <c r="B9">
        <v>1</v>
      </c>
      <c r="C9" t="s">
        <v>107</v>
      </c>
      <c r="D9" t="s">
        <v>138</v>
      </c>
      <c r="E9" s="2"/>
      <c r="F9" s="35" t="s">
        <v>139</v>
      </c>
      <c r="G9" s="2" t="s">
        <v>138</v>
      </c>
      <c r="H9" s="2"/>
      <c r="I9" s="2" t="s">
        <v>32</v>
      </c>
      <c r="J9" s="2" t="s">
        <v>36</v>
      </c>
      <c r="K9" s="2" t="s">
        <v>38</v>
      </c>
      <c r="L9" s="2"/>
      <c r="M9" s="2"/>
      <c r="N9" s="2"/>
      <c r="O9" s="2"/>
    </row>
    <row r="10" spans="1:15" x14ac:dyDescent="0.25">
      <c r="A10">
        <v>7</v>
      </c>
      <c r="B10">
        <v>1</v>
      </c>
      <c r="C10" t="s">
        <v>108</v>
      </c>
      <c r="D10" t="s">
        <v>140</v>
      </c>
      <c r="E10" s="2"/>
      <c r="F10" s="35" t="s">
        <v>141</v>
      </c>
      <c r="G10" s="2" t="s">
        <v>142</v>
      </c>
      <c r="H10" s="2"/>
      <c r="I10" s="2" t="s">
        <v>20</v>
      </c>
      <c r="J10" s="2" t="s">
        <v>34</v>
      </c>
      <c r="K10" s="2"/>
      <c r="L10" s="2"/>
      <c r="M10" s="2"/>
      <c r="N10" s="2"/>
      <c r="O10" s="2"/>
    </row>
    <row r="11" spans="1:15" x14ac:dyDescent="0.25">
      <c r="A11">
        <v>8</v>
      </c>
      <c r="B11">
        <v>1</v>
      </c>
      <c r="C11" t="s">
        <v>109</v>
      </c>
      <c r="D11" t="s">
        <v>143</v>
      </c>
      <c r="E11" s="2"/>
      <c r="F11" s="35" t="s">
        <v>179</v>
      </c>
      <c r="G11" s="2" t="s">
        <v>142</v>
      </c>
      <c r="H11" s="2"/>
      <c r="I11" s="2" t="s">
        <v>20</v>
      </c>
      <c r="J11" s="2" t="s">
        <v>33</v>
      </c>
      <c r="K11" s="2" t="s">
        <v>38</v>
      </c>
      <c r="L11" s="2"/>
      <c r="M11" s="2"/>
      <c r="N11" s="2"/>
      <c r="O11" s="2"/>
    </row>
    <row r="12" spans="1:15" x14ac:dyDescent="0.25">
      <c r="A12">
        <v>9</v>
      </c>
      <c r="B12">
        <v>1</v>
      </c>
      <c r="C12" t="s">
        <v>110</v>
      </c>
      <c r="D12" t="s">
        <v>144</v>
      </c>
      <c r="E12" s="2"/>
      <c r="F12" s="35" t="s">
        <v>145</v>
      </c>
      <c r="G12" s="2" t="s">
        <v>146</v>
      </c>
      <c r="H12" s="2"/>
      <c r="I12" s="2" t="s">
        <v>20</v>
      </c>
      <c r="J12" s="2" t="s">
        <v>34</v>
      </c>
      <c r="K12" s="2"/>
      <c r="L12" s="2"/>
      <c r="M12" s="2"/>
      <c r="N12" s="2"/>
      <c r="O12" s="2"/>
    </row>
    <row r="13" spans="1:15" x14ac:dyDescent="0.25">
      <c r="A13">
        <v>11</v>
      </c>
      <c r="B13">
        <v>1</v>
      </c>
      <c r="C13" t="s">
        <v>111</v>
      </c>
      <c r="D13" t="s">
        <v>147</v>
      </c>
      <c r="E13" s="2"/>
      <c r="F13" s="35" t="s">
        <v>148</v>
      </c>
      <c r="G13" s="2" t="s">
        <v>149</v>
      </c>
      <c r="H13" s="2"/>
      <c r="I13" s="2" t="s">
        <v>20</v>
      </c>
      <c r="J13" s="2" t="s">
        <v>34</v>
      </c>
      <c r="K13" s="2"/>
      <c r="L13" s="2"/>
      <c r="M13" s="2"/>
      <c r="N13" s="2"/>
      <c r="O13" s="2"/>
    </row>
    <row r="14" spans="1:15" x14ac:dyDescent="0.25">
      <c r="A14">
        <v>12</v>
      </c>
      <c r="B14">
        <v>1</v>
      </c>
      <c r="C14" t="s">
        <v>112</v>
      </c>
      <c r="D14" t="s">
        <v>150</v>
      </c>
      <c r="E14" s="2"/>
      <c r="F14" s="35" t="s">
        <v>151</v>
      </c>
      <c r="G14" s="2" t="s">
        <v>73</v>
      </c>
      <c r="H14" s="2"/>
      <c r="I14" s="2" t="s">
        <v>20</v>
      </c>
      <c r="J14" s="2" t="s">
        <v>34</v>
      </c>
      <c r="K14" s="2" t="s">
        <v>38</v>
      </c>
      <c r="L14" s="2"/>
      <c r="M14" s="2"/>
      <c r="N14" s="2"/>
      <c r="O14" s="2"/>
    </row>
    <row r="15" spans="1:15" x14ac:dyDescent="0.25">
      <c r="A15">
        <v>15</v>
      </c>
      <c r="B15">
        <v>1</v>
      </c>
      <c r="C15" t="s">
        <v>113</v>
      </c>
      <c r="D15" t="s">
        <v>152</v>
      </c>
      <c r="E15" s="2"/>
      <c r="F15" s="35" t="s">
        <v>153</v>
      </c>
      <c r="G15" s="2" t="s">
        <v>71</v>
      </c>
      <c r="H15" s="2"/>
      <c r="I15" s="2" t="s">
        <v>32</v>
      </c>
      <c r="J15" s="2" t="s">
        <v>34</v>
      </c>
      <c r="K15" s="2"/>
      <c r="L15" s="2"/>
      <c r="M15" s="2"/>
      <c r="N15" s="2"/>
      <c r="O15" s="2"/>
    </row>
    <row r="16" spans="1:15" x14ac:dyDescent="0.25">
      <c r="A16">
        <v>17</v>
      </c>
      <c r="B16">
        <v>1</v>
      </c>
      <c r="C16" t="s">
        <v>114</v>
      </c>
      <c r="D16" t="s">
        <v>135</v>
      </c>
      <c r="E16" s="2"/>
      <c r="F16" s="35"/>
      <c r="G16" s="2"/>
      <c r="H16" s="2"/>
      <c r="I16" s="2" t="s">
        <v>32</v>
      </c>
      <c r="J16" s="2" t="s">
        <v>33</v>
      </c>
      <c r="K16" s="2"/>
      <c r="L16" s="2"/>
      <c r="M16" s="2"/>
      <c r="N16" s="2"/>
      <c r="O16" s="2"/>
    </row>
    <row r="17" spans="1:15" x14ac:dyDescent="0.25">
      <c r="A17">
        <v>20</v>
      </c>
      <c r="B17">
        <v>1</v>
      </c>
      <c r="C17" t="s">
        <v>115</v>
      </c>
      <c r="D17" t="s">
        <v>73</v>
      </c>
      <c r="E17" s="2"/>
      <c r="F17" s="35" t="s">
        <v>154</v>
      </c>
      <c r="G17" s="2" t="s">
        <v>87</v>
      </c>
      <c r="H17" s="2"/>
      <c r="I17" s="2" t="s">
        <v>85</v>
      </c>
      <c r="J17" s="2" t="s">
        <v>33</v>
      </c>
      <c r="K17" s="2"/>
      <c r="L17" s="2"/>
      <c r="M17" s="2"/>
      <c r="N17" s="2"/>
      <c r="O17" s="2"/>
    </row>
    <row r="18" spans="1:15" x14ac:dyDescent="0.25">
      <c r="A18">
        <v>21</v>
      </c>
      <c r="B18">
        <v>1</v>
      </c>
      <c r="C18" t="s">
        <v>116</v>
      </c>
      <c r="D18" t="s">
        <v>155</v>
      </c>
      <c r="E18" s="2"/>
      <c r="F18" s="35" t="s">
        <v>156</v>
      </c>
      <c r="G18" s="2" t="s">
        <v>157</v>
      </c>
      <c r="H18" s="2"/>
      <c r="I18" s="2" t="s">
        <v>85</v>
      </c>
      <c r="J18" s="2" t="s">
        <v>34</v>
      </c>
      <c r="K18" s="2"/>
      <c r="L18" s="2"/>
      <c r="M18" s="2"/>
      <c r="N18" s="2"/>
      <c r="O18" s="2"/>
    </row>
    <row r="19" spans="1:15" x14ac:dyDescent="0.25">
      <c r="A19">
        <v>22</v>
      </c>
      <c r="B19">
        <v>1</v>
      </c>
      <c r="C19" t="s">
        <v>117</v>
      </c>
      <c r="D19" t="s">
        <v>158</v>
      </c>
      <c r="E19" s="2"/>
      <c r="F19" s="35" t="s">
        <v>159</v>
      </c>
      <c r="G19" s="2" t="s">
        <v>147</v>
      </c>
      <c r="H19" s="2"/>
      <c r="I19" s="2" t="s">
        <v>85</v>
      </c>
      <c r="J19" s="2" t="s">
        <v>36</v>
      </c>
      <c r="K19" s="2"/>
      <c r="L19" s="2"/>
      <c r="M19" s="2"/>
      <c r="N19" s="2"/>
      <c r="O19" s="2"/>
    </row>
    <row r="20" spans="1:15" x14ac:dyDescent="0.25">
      <c r="A20">
        <v>23</v>
      </c>
      <c r="B20">
        <v>1</v>
      </c>
      <c r="C20" t="s">
        <v>118</v>
      </c>
      <c r="D20" t="s">
        <v>160</v>
      </c>
      <c r="E20" s="2"/>
      <c r="F20" s="35" t="s">
        <v>161</v>
      </c>
      <c r="G20" s="2" t="s">
        <v>162</v>
      </c>
      <c r="H20" s="2"/>
      <c r="I20" s="2" t="s">
        <v>85</v>
      </c>
      <c r="J20" s="2" t="s">
        <v>33</v>
      </c>
      <c r="K20" s="2"/>
      <c r="L20" s="2"/>
      <c r="M20" s="2"/>
      <c r="N20" s="2"/>
      <c r="O20" s="2"/>
    </row>
    <row r="21" spans="1:15" x14ac:dyDescent="0.25">
      <c r="A21">
        <v>24</v>
      </c>
      <c r="B21">
        <v>1</v>
      </c>
      <c r="C21" t="s">
        <v>119</v>
      </c>
      <c r="D21" t="s">
        <v>89</v>
      </c>
      <c r="E21" s="2"/>
      <c r="F21" s="35" t="s">
        <v>163</v>
      </c>
      <c r="G21" s="2" t="s">
        <v>164</v>
      </c>
      <c r="H21" s="2"/>
      <c r="I21" s="2" t="s">
        <v>85</v>
      </c>
      <c r="J21" s="2" t="s">
        <v>36</v>
      </c>
      <c r="K21" s="2"/>
      <c r="L21" s="2"/>
      <c r="M21" s="2"/>
      <c r="N21" s="2"/>
      <c r="O21" s="2"/>
    </row>
    <row r="22" spans="1:15" x14ac:dyDescent="0.25">
      <c r="A22">
        <v>25</v>
      </c>
      <c r="B22">
        <v>1</v>
      </c>
      <c r="C22" t="s">
        <v>120</v>
      </c>
      <c r="D22" t="s">
        <v>69</v>
      </c>
      <c r="E22" s="2"/>
      <c r="F22" s="35" t="s">
        <v>165</v>
      </c>
      <c r="G22" s="2" t="s">
        <v>166</v>
      </c>
      <c r="H22" s="2"/>
      <c r="I22" s="2" t="s">
        <v>85</v>
      </c>
      <c r="J22" s="2" t="s">
        <v>33</v>
      </c>
      <c r="K22" s="2"/>
      <c r="L22" s="2"/>
      <c r="M22" s="2"/>
      <c r="N22" s="2"/>
      <c r="O22" s="2"/>
    </row>
    <row r="23" spans="1:15" x14ac:dyDescent="0.25">
      <c r="A23">
        <v>26</v>
      </c>
      <c r="B23">
        <v>1</v>
      </c>
      <c r="C23" t="s">
        <v>121</v>
      </c>
      <c r="D23" t="s">
        <v>167</v>
      </c>
      <c r="E23" s="2"/>
      <c r="F23" s="35" t="s">
        <v>168</v>
      </c>
      <c r="G23" s="2" t="s">
        <v>169</v>
      </c>
      <c r="H23" s="2"/>
      <c r="I23" s="2" t="s">
        <v>85</v>
      </c>
      <c r="J23" s="2" t="s">
        <v>34</v>
      </c>
      <c r="K23" s="2"/>
      <c r="L23" s="2"/>
      <c r="M23" s="2"/>
      <c r="N23" s="2"/>
      <c r="O23" s="2"/>
    </row>
    <row r="24" spans="1:15" x14ac:dyDescent="0.25">
      <c r="A24">
        <v>27</v>
      </c>
      <c r="B24">
        <v>1</v>
      </c>
      <c r="C24" t="s">
        <v>122</v>
      </c>
      <c r="D24" t="s">
        <v>170</v>
      </c>
      <c r="E24" s="2"/>
      <c r="F24" s="35" t="s">
        <v>171</v>
      </c>
      <c r="G24" s="2" t="s">
        <v>150</v>
      </c>
      <c r="H24" s="2"/>
      <c r="I24" s="2" t="s">
        <v>85</v>
      </c>
      <c r="J24" s="2" t="s">
        <v>33</v>
      </c>
      <c r="K24" s="2"/>
      <c r="L24" s="2"/>
      <c r="M24" s="2"/>
      <c r="N24" s="2"/>
      <c r="O24" s="2"/>
    </row>
    <row r="25" spans="1:15" x14ac:dyDescent="0.25">
      <c r="A25">
        <v>28</v>
      </c>
      <c r="B25">
        <v>1</v>
      </c>
      <c r="C25" t="s">
        <v>123</v>
      </c>
      <c r="D25" t="s">
        <v>147</v>
      </c>
      <c r="E25" s="2"/>
      <c r="F25" s="35" t="s">
        <v>172</v>
      </c>
      <c r="G25" s="2" t="s">
        <v>89</v>
      </c>
      <c r="H25" s="2"/>
      <c r="I25" s="2" t="s">
        <v>85</v>
      </c>
      <c r="J25" s="2" t="s">
        <v>34</v>
      </c>
      <c r="K25" s="2"/>
      <c r="L25" s="2"/>
      <c r="M25" s="2"/>
      <c r="N25" s="2"/>
      <c r="O25" s="2"/>
    </row>
    <row r="26" spans="1:15" x14ac:dyDescent="0.25">
      <c r="A26">
        <v>29</v>
      </c>
      <c r="B26">
        <v>1</v>
      </c>
      <c r="C26" t="s">
        <v>124</v>
      </c>
      <c r="D26" t="s">
        <v>162</v>
      </c>
      <c r="E26" s="2"/>
      <c r="F26" s="35" t="s">
        <v>173</v>
      </c>
      <c r="G26" s="2" t="s">
        <v>174</v>
      </c>
      <c r="H26" s="2"/>
      <c r="I26" s="2" t="s">
        <v>85</v>
      </c>
      <c r="J26" s="2" t="s">
        <v>36</v>
      </c>
      <c r="K26" s="2" t="s">
        <v>38</v>
      </c>
      <c r="L26" s="2"/>
      <c r="M26" s="2"/>
      <c r="N26" s="2"/>
      <c r="O26" s="2"/>
    </row>
    <row r="27" spans="1:15" x14ac:dyDescent="0.25">
      <c r="A27">
        <v>13</v>
      </c>
      <c r="B27">
        <v>1</v>
      </c>
      <c r="C27" t="s">
        <v>125</v>
      </c>
      <c r="D27" t="s">
        <v>167</v>
      </c>
      <c r="E27" s="2"/>
      <c r="F27" s="35" t="s">
        <v>175</v>
      </c>
      <c r="G27" s="2" t="s">
        <v>152</v>
      </c>
      <c r="H27" s="2"/>
      <c r="I27" s="2" t="s">
        <v>32</v>
      </c>
      <c r="J27" s="2" t="s">
        <v>35</v>
      </c>
      <c r="K27" s="2"/>
      <c r="L27" s="2"/>
      <c r="M27" s="2"/>
      <c r="N27" s="2"/>
      <c r="O27" s="2"/>
    </row>
    <row r="28" spans="1:15" x14ac:dyDescent="0.25">
      <c r="A28">
        <v>30</v>
      </c>
      <c r="B28">
        <v>1</v>
      </c>
      <c r="C28" t="s">
        <v>126</v>
      </c>
      <c r="D28" t="s">
        <v>176</v>
      </c>
      <c r="E28" s="2"/>
      <c r="F28" s="35" t="s">
        <v>177</v>
      </c>
      <c r="G28" s="2" t="s">
        <v>178</v>
      </c>
      <c r="H28" s="2"/>
      <c r="I28" s="2" t="s">
        <v>85</v>
      </c>
      <c r="J28" s="2" t="s">
        <v>33</v>
      </c>
      <c r="K28" s="2" t="s">
        <v>38</v>
      </c>
      <c r="L28" s="2"/>
      <c r="M28" s="2"/>
      <c r="N28" s="2"/>
      <c r="O28" s="2"/>
    </row>
    <row r="29" spans="1:15" x14ac:dyDescent="0.25">
      <c r="A29" s="2"/>
      <c r="B29" s="2"/>
      <c r="C29" s="35"/>
      <c r="E29" s="2"/>
      <c r="F29" s="35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35"/>
      <c r="E30" s="2"/>
      <c r="F30" s="35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35"/>
      <c r="E31" s="2"/>
      <c r="F31" s="35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35"/>
      <c r="E32" s="2"/>
      <c r="F32" s="35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35"/>
      <c r="E33" s="2"/>
      <c r="F33" s="35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35"/>
      <c r="E34" s="2"/>
      <c r="F34" s="35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35"/>
      <c r="E35" s="2"/>
      <c r="F35" s="35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35"/>
      <c r="E36" s="2"/>
      <c r="F36" s="35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35"/>
      <c r="E37" s="2"/>
      <c r="F37" s="35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35"/>
      <c r="E38" s="2"/>
      <c r="F38" s="35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35"/>
      <c r="E39" s="2"/>
      <c r="F39" s="35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35"/>
      <c r="E40" s="2"/>
      <c r="F40" s="35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35"/>
      <c r="E41" s="2"/>
      <c r="F41" s="35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35"/>
      <c r="E42" s="2"/>
      <c r="F42" s="35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35"/>
      <c r="E43" s="2"/>
      <c r="F43" s="35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35"/>
      <c r="E44" s="2"/>
      <c r="F44" s="35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35"/>
      <c r="E45" s="2"/>
      <c r="F45" s="35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35"/>
      <c r="E46" s="2"/>
      <c r="F46" s="35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35"/>
      <c r="E47" s="2"/>
      <c r="F47" s="35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35"/>
      <c r="E48" s="2"/>
      <c r="F48" s="35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35"/>
      <c r="E49" s="2"/>
      <c r="F49" s="35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35"/>
      <c r="E50" s="2"/>
      <c r="F50" s="35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35"/>
      <c r="E51" s="2"/>
      <c r="F51" s="35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35"/>
      <c r="E52" s="2"/>
      <c r="F52" s="35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35"/>
      <c r="E53" s="2"/>
      <c r="F53" s="35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35"/>
      <c r="E54" s="2"/>
      <c r="F54" s="35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35"/>
      <c r="E55" s="2"/>
      <c r="F55" s="35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35"/>
      <c r="E56" s="2"/>
      <c r="F56" s="35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35"/>
      <c r="E57" s="2"/>
      <c r="F57" s="35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35"/>
      <c r="E58" s="2"/>
      <c r="F58" s="35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35"/>
      <c r="E59" s="2"/>
      <c r="F59" s="35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35"/>
      <c r="E60" s="2"/>
      <c r="F60" s="35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35"/>
      <c r="E61" s="2"/>
      <c r="F61" s="35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35"/>
      <c r="E62" s="2"/>
      <c r="F62" s="35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35"/>
      <c r="E63" s="2"/>
      <c r="F63" s="35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</sheetData>
  <dataValidations count="4">
    <dataValidation type="list" allowBlank="1" showInputMessage="1" showErrorMessage="1" sqref="J81:J238 I65:I238">
      <formula1>"И,Ир"</formula1>
    </dataValidation>
    <dataValidation type="list" allowBlank="1" showInputMessage="1" showErrorMessage="1" sqref="J2:J80">
      <formula1>"RWD,FWD,AWD,SUV"</formula1>
    </dataValidation>
    <dataValidation type="list" allowBlank="1" showInputMessage="1" showErrorMessage="1" sqref="I2:I64">
      <formula1>"А,И,Ир"</formula1>
    </dataValidation>
    <dataValidation type="list" allowBlank="1" showInputMessage="1" showErrorMessage="1" sqref="K2:K366">
      <formula1>"Леди"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303"/>
  <sheetViews>
    <sheetView tabSelected="1" workbookViewId="0">
      <pane xSplit="1" ySplit="4" topLeftCell="F5" activePane="bottomRight" state="frozen"/>
      <selection pane="topRight" activeCell="B1" sqref="B1"/>
      <selection pane="bottomLeft" activeCell="A5" sqref="A5"/>
      <selection pane="bottomRight" sqref="A1:AA1"/>
    </sheetView>
  </sheetViews>
  <sheetFormatPr defaultRowHeight="15" x14ac:dyDescent="0.25"/>
  <cols>
    <col min="1" max="1" width="5.140625" style="3" customWidth="1"/>
    <col min="2" max="3" width="5.42578125" style="3" bestFit="1" customWidth="1"/>
    <col min="4" max="4" width="6.5703125" style="3" customWidth="1"/>
    <col min="5" max="5" width="5.42578125" style="3" customWidth="1"/>
    <col min="6" max="6" width="6.42578125" style="3" bestFit="1" customWidth="1"/>
    <col min="7" max="7" width="9.7109375" style="3" customWidth="1"/>
    <col min="8" max="8" width="3.140625" style="3" customWidth="1"/>
    <col min="9" max="9" width="4.28515625" style="3" bestFit="1" customWidth="1"/>
    <col min="10" max="10" width="3.5703125" style="3" bestFit="1" customWidth="1"/>
    <col min="11" max="11" width="6.42578125" style="3" bestFit="1" customWidth="1"/>
    <col min="12" max="13" width="5.42578125" style="3" bestFit="1" customWidth="1"/>
    <col min="14" max="14" width="6.140625" style="3" customWidth="1"/>
    <col min="15" max="15" width="5.42578125" style="3" customWidth="1"/>
    <col min="16" max="16" width="6.42578125" style="3" bestFit="1" customWidth="1"/>
    <col min="17" max="17" width="9.7109375" style="3" customWidth="1"/>
    <col min="18" max="18" width="3.140625" style="3" customWidth="1"/>
    <col min="19" max="19" width="4.28515625" style="3" bestFit="1" customWidth="1"/>
    <col min="20" max="20" width="3.5703125" style="3" bestFit="1" customWidth="1"/>
    <col min="21" max="21" width="6.42578125" style="3" bestFit="1" customWidth="1"/>
    <col min="22" max="24" width="5.42578125" style="3" customWidth="1"/>
    <col min="25" max="26" width="5.42578125" style="3" bestFit="1" customWidth="1"/>
    <col min="27" max="27" width="6.140625" style="3" customWidth="1"/>
    <col min="28" max="30" width="5.42578125" style="3" bestFit="1" customWidth="1"/>
    <col min="31" max="33" width="5.42578125" style="3" customWidth="1"/>
    <col min="34" max="35" width="5.42578125" style="3" bestFit="1" customWidth="1"/>
    <col min="36" max="38" width="5.42578125" style="3" customWidth="1"/>
    <col min="39" max="39" width="5.42578125" style="8" customWidth="1"/>
    <col min="40" max="41" width="5.42578125" style="3" customWidth="1"/>
    <col min="42" max="43" width="8.7109375" style="3" customWidth="1"/>
    <col min="44" max="44" width="10.42578125" style="3" customWidth="1"/>
    <col min="45" max="45" width="7.85546875" style="3" bestFit="1" customWidth="1"/>
    <col min="46" max="16384" width="9.140625" style="3"/>
  </cols>
  <sheetData>
    <row r="1" spans="1:64" s="10" customFormat="1" ht="15" customHeight="1" x14ac:dyDescent="0.2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29"/>
      <c r="AF1" s="29"/>
      <c r="AG1" s="29"/>
      <c r="AH1" s="29"/>
      <c r="AI1" s="29"/>
      <c r="AJ1" s="29"/>
      <c r="AK1" s="29"/>
      <c r="AL1" s="29"/>
      <c r="AM1" s="98"/>
      <c r="AN1" s="98"/>
      <c r="AO1" s="98"/>
      <c r="AP1" s="98"/>
      <c r="AQ1" s="98"/>
      <c r="AR1" s="98"/>
      <c r="AS1" s="98"/>
      <c r="AT1" s="16"/>
      <c r="AU1" s="16"/>
      <c r="AX1" s="36"/>
      <c r="AY1" s="36"/>
      <c r="AZ1" s="36"/>
    </row>
    <row r="2" spans="1:64" s="9" customFormat="1" ht="3.75" customHeight="1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99"/>
      <c r="AC2" s="99"/>
      <c r="AD2" s="99"/>
      <c r="AE2" s="31"/>
      <c r="AF2" s="31"/>
      <c r="AG2" s="31"/>
      <c r="AH2" s="31"/>
      <c r="AI2" s="31"/>
      <c r="AJ2" s="31"/>
      <c r="AK2" s="31"/>
      <c r="AL2" s="31"/>
      <c r="AM2" s="100"/>
      <c r="AN2" s="100"/>
      <c r="AO2" s="100"/>
      <c r="AP2" s="100"/>
      <c r="AQ2" s="100"/>
      <c r="AR2" s="100"/>
      <c r="AS2" s="100"/>
      <c r="AT2" s="17"/>
      <c r="AU2" s="17"/>
      <c r="AX2" s="37"/>
      <c r="AY2" s="37"/>
      <c r="AZ2" s="37"/>
    </row>
    <row r="3" spans="1:64" s="13" customFormat="1" ht="13.5" customHeight="1" thickBot="1" x14ac:dyDescent="0.3">
      <c r="A3" s="90" t="s">
        <v>25</v>
      </c>
      <c r="B3" s="96" t="s">
        <v>22</v>
      </c>
      <c r="C3" s="94"/>
      <c r="D3" s="95"/>
      <c r="E3" s="93" t="s">
        <v>45</v>
      </c>
      <c r="F3" s="94"/>
      <c r="G3" s="94"/>
      <c r="H3" s="94"/>
      <c r="I3" s="94"/>
      <c r="J3" s="94"/>
      <c r="K3" s="97"/>
      <c r="L3" s="96" t="s">
        <v>23</v>
      </c>
      <c r="M3" s="94"/>
      <c r="N3" s="95"/>
      <c r="O3" s="93" t="s">
        <v>95</v>
      </c>
      <c r="P3" s="94"/>
      <c r="Q3" s="94"/>
      <c r="R3" s="94"/>
      <c r="S3" s="94"/>
      <c r="T3" s="94"/>
      <c r="U3" s="97"/>
      <c r="V3" s="12" t="s">
        <v>90</v>
      </c>
      <c r="W3" s="30" t="s">
        <v>91</v>
      </c>
      <c r="X3" s="12" t="s">
        <v>92</v>
      </c>
      <c r="Y3" s="93" t="s">
        <v>24</v>
      </c>
      <c r="Z3" s="94"/>
      <c r="AA3" s="97"/>
      <c r="AB3" s="96" t="s">
        <v>94</v>
      </c>
      <c r="AC3" s="94"/>
      <c r="AD3" s="94"/>
      <c r="AE3" s="94"/>
      <c r="AF3" s="94"/>
      <c r="AG3" s="94"/>
      <c r="AH3" s="95"/>
      <c r="AI3" s="30" t="s">
        <v>96</v>
      </c>
      <c r="AJ3" s="96" t="s">
        <v>93</v>
      </c>
      <c r="AK3" s="94"/>
      <c r="AL3" s="94"/>
      <c r="AM3" s="94"/>
      <c r="AN3" s="94"/>
      <c r="AO3" s="94"/>
      <c r="AP3" s="95"/>
      <c r="AQ3" s="93" t="s">
        <v>41</v>
      </c>
      <c r="AR3" s="94"/>
      <c r="AS3" s="95"/>
      <c r="AT3" s="11"/>
      <c r="AU3" s="11"/>
      <c r="AV3" s="11"/>
      <c r="AW3" s="90" t="s">
        <v>25</v>
      </c>
      <c r="AX3" s="39" t="s">
        <v>129</v>
      </c>
      <c r="AY3" s="39" t="s">
        <v>131</v>
      </c>
      <c r="AZ3" s="39" t="s">
        <v>130</v>
      </c>
      <c r="BA3" s="12" t="s">
        <v>8</v>
      </c>
      <c r="BB3" s="12" t="s">
        <v>9</v>
      </c>
      <c r="BC3" s="32" t="s">
        <v>132</v>
      </c>
    </row>
    <row r="4" spans="1:64" s="15" customFormat="1" ht="12.75" customHeight="1" thickBot="1" x14ac:dyDescent="0.25">
      <c r="A4" s="91"/>
      <c r="B4" s="68" t="s">
        <v>7</v>
      </c>
      <c r="C4" s="69" t="s">
        <v>3</v>
      </c>
      <c r="D4" s="71" t="s">
        <v>1</v>
      </c>
      <c r="E4" s="67" t="s">
        <v>2</v>
      </c>
      <c r="F4" s="69" t="s">
        <v>3</v>
      </c>
      <c r="G4" s="69" t="s">
        <v>5</v>
      </c>
      <c r="H4" s="69" t="s">
        <v>26</v>
      </c>
      <c r="I4" s="69" t="s">
        <v>4</v>
      </c>
      <c r="J4" s="69" t="s">
        <v>27</v>
      </c>
      <c r="K4" s="70" t="s">
        <v>1</v>
      </c>
      <c r="L4" s="68" t="s">
        <v>7</v>
      </c>
      <c r="M4" s="69" t="s">
        <v>3</v>
      </c>
      <c r="N4" s="71" t="s">
        <v>1</v>
      </c>
      <c r="O4" s="67" t="s">
        <v>2</v>
      </c>
      <c r="P4" s="69" t="s">
        <v>3</v>
      </c>
      <c r="Q4" s="69" t="s">
        <v>5</v>
      </c>
      <c r="R4" s="69" t="s">
        <v>26</v>
      </c>
      <c r="S4" s="69" t="s">
        <v>4</v>
      </c>
      <c r="T4" s="69" t="s">
        <v>27</v>
      </c>
      <c r="U4" s="70" t="s">
        <v>1</v>
      </c>
      <c r="V4" s="65" t="s">
        <v>1</v>
      </c>
      <c r="W4" s="66" t="s">
        <v>1</v>
      </c>
      <c r="X4" s="65" t="s">
        <v>1</v>
      </c>
      <c r="Y4" s="67" t="s">
        <v>7</v>
      </c>
      <c r="Z4" s="69" t="s">
        <v>3</v>
      </c>
      <c r="AA4" s="70" t="s">
        <v>1</v>
      </c>
      <c r="AB4" s="68" t="s">
        <v>2</v>
      </c>
      <c r="AC4" s="69" t="s">
        <v>3</v>
      </c>
      <c r="AD4" s="69" t="s">
        <v>5</v>
      </c>
      <c r="AE4" s="69" t="s">
        <v>26</v>
      </c>
      <c r="AF4" s="69" t="s">
        <v>4</v>
      </c>
      <c r="AG4" s="69" t="s">
        <v>27</v>
      </c>
      <c r="AH4" s="71" t="s">
        <v>1</v>
      </c>
      <c r="AI4" s="66" t="s">
        <v>1</v>
      </c>
      <c r="AJ4" s="68" t="s">
        <v>6</v>
      </c>
      <c r="AK4" s="69" t="s">
        <v>3</v>
      </c>
      <c r="AL4" s="69" t="s">
        <v>5</v>
      </c>
      <c r="AM4" s="69" t="s">
        <v>26</v>
      </c>
      <c r="AN4" s="69" t="s">
        <v>4</v>
      </c>
      <c r="AO4" s="69" t="s">
        <v>27</v>
      </c>
      <c r="AP4" s="71" t="s">
        <v>1</v>
      </c>
      <c r="AQ4" s="67" t="s">
        <v>7</v>
      </c>
      <c r="AR4" s="69" t="s">
        <v>3</v>
      </c>
      <c r="AS4" s="71" t="s">
        <v>1</v>
      </c>
      <c r="AT4" s="14"/>
      <c r="AU4" s="14"/>
      <c r="AV4" s="14"/>
      <c r="AW4" s="92"/>
      <c r="AX4" s="26" t="s">
        <v>1</v>
      </c>
      <c r="AY4" s="26" t="s">
        <v>1</v>
      </c>
      <c r="AZ4" s="26" t="s">
        <v>1</v>
      </c>
      <c r="BA4" s="26" t="s">
        <v>1</v>
      </c>
      <c r="BB4" s="26" t="s">
        <v>1</v>
      </c>
      <c r="BC4" s="27" t="s">
        <v>10</v>
      </c>
    </row>
    <row r="5" spans="1:64" s="25" customFormat="1" ht="12.75" customHeight="1" x14ac:dyDescent="0.2">
      <c r="A5" s="52" t="s">
        <v>75</v>
      </c>
      <c r="B5" s="73" t="s">
        <v>97</v>
      </c>
      <c r="C5" s="53" t="s">
        <v>97</v>
      </c>
      <c r="D5" s="85">
        <v>0</v>
      </c>
      <c r="E5" s="43" t="s">
        <v>43</v>
      </c>
      <c r="F5" s="53" t="s">
        <v>98</v>
      </c>
      <c r="G5" s="54">
        <v>38.1</v>
      </c>
      <c r="H5" s="55" t="s">
        <v>21</v>
      </c>
      <c r="I5" s="43" t="s">
        <v>21</v>
      </c>
      <c r="J5" s="43" t="s">
        <v>304</v>
      </c>
      <c r="K5" s="54">
        <v>600</v>
      </c>
      <c r="L5" s="79" t="s">
        <v>305</v>
      </c>
      <c r="M5" s="56" t="s">
        <v>204</v>
      </c>
      <c r="N5" s="43">
        <v>960</v>
      </c>
      <c r="O5" s="79" t="s">
        <v>180</v>
      </c>
      <c r="P5" s="53" t="s">
        <v>180</v>
      </c>
      <c r="Q5" s="54">
        <v>59.4</v>
      </c>
      <c r="R5" s="55" t="s">
        <v>21</v>
      </c>
      <c r="S5" s="43" t="s">
        <v>21</v>
      </c>
      <c r="T5" s="43" t="s">
        <v>21</v>
      </c>
      <c r="U5" s="74">
        <v>178.2</v>
      </c>
      <c r="V5" s="82">
        <v>0</v>
      </c>
      <c r="W5" s="43">
        <v>0</v>
      </c>
      <c r="X5" s="82">
        <v>0</v>
      </c>
      <c r="Y5" s="79" t="s">
        <v>279</v>
      </c>
      <c r="Z5" s="56" t="s">
        <v>220</v>
      </c>
      <c r="AA5" s="85">
        <v>300</v>
      </c>
      <c r="AB5" s="43" t="s">
        <v>280</v>
      </c>
      <c r="AC5" s="43" t="s">
        <v>280</v>
      </c>
      <c r="AD5" s="54">
        <v>55.5</v>
      </c>
      <c r="AE5" s="55" t="s">
        <v>21</v>
      </c>
      <c r="AF5" s="43" t="s">
        <v>21</v>
      </c>
      <c r="AG5" s="43" t="s">
        <v>21</v>
      </c>
      <c r="AH5" s="74">
        <v>166.5</v>
      </c>
      <c r="AI5" s="43">
        <v>0</v>
      </c>
      <c r="AJ5" s="73" t="s">
        <v>243</v>
      </c>
      <c r="AK5" s="53" t="s">
        <v>281</v>
      </c>
      <c r="AL5" s="54">
        <v>34.9</v>
      </c>
      <c r="AM5" s="55" t="s">
        <v>21</v>
      </c>
      <c r="AN5" s="43" t="s">
        <v>21</v>
      </c>
      <c r="AO5" s="43" t="s">
        <v>21</v>
      </c>
      <c r="AP5" s="74">
        <v>104.7</v>
      </c>
      <c r="AQ5" s="43" t="s">
        <v>281</v>
      </c>
      <c r="AR5" s="56" t="s">
        <v>253</v>
      </c>
      <c r="AS5" s="58">
        <v>120</v>
      </c>
      <c r="AT5" s="64"/>
      <c r="AU5" s="64"/>
      <c r="AV5" s="5"/>
      <c r="AW5" s="40" t="s">
        <v>75</v>
      </c>
      <c r="AX5" s="41">
        <v>1380</v>
      </c>
      <c r="AY5" s="42">
        <v>1049.4000000000001</v>
      </c>
      <c r="AZ5" s="41">
        <v>0</v>
      </c>
      <c r="BA5" s="43">
        <v>0</v>
      </c>
      <c r="BB5" s="43">
        <v>0</v>
      </c>
      <c r="BC5" s="44">
        <v>2429.4</v>
      </c>
      <c r="BD5" s="5"/>
      <c r="BE5" s="5"/>
      <c r="BF5" s="5"/>
      <c r="BG5" s="5"/>
      <c r="BH5" s="5"/>
      <c r="BI5" s="5"/>
      <c r="BJ5" s="5"/>
      <c r="BK5" s="5"/>
      <c r="BL5" s="5"/>
    </row>
    <row r="6" spans="1:64" s="25" customFormat="1" ht="12.75" customHeight="1" x14ac:dyDescent="0.2">
      <c r="A6" s="57" t="s">
        <v>78</v>
      </c>
      <c r="B6" s="75" t="s">
        <v>43</v>
      </c>
      <c r="C6" s="22" t="s">
        <v>43</v>
      </c>
      <c r="D6" s="58">
        <v>0</v>
      </c>
      <c r="E6" s="5" t="s">
        <v>44</v>
      </c>
      <c r="F6" s="22" t="s">
        <v>44</v>
      </c>
      <c r="G6" s="6">
        <v>25.9</v>
      </c>
      <c r="H6" s="28">
        <v>1</v>
      </c>
      <c r="I6" s="5" t="s">
        <v>21</v>
      </c>
      <c r="J6" s="5" t="s">
        <v>21</v>
      </c>
      <c r="K6" s="6">
        <v>87.7</v>
      </c>
      <c r="L6" s="80" t="s">
        <v>206</v>
      </c>
      <c r="M6" s="23" t="s">
        <v>180</v>
      </c>
      <c r="N6" s="5">
        <v>840</v>
      </c>
      <c r="O6" s="80" t="s">
        <v>205</v>
      </c>
      <c r="P6" s="22" t="s">
        <v>181</v>
      </c>
      <c r="Q6" s="6">
        <v>51.8</v>
      </c>
      <c r="R6" s="28" t="s">
        <v>21</v>
      </c>
      <c r="S6" s="5" t="s">
        <v>21</v>
      </c>
      <c r="T6" s="5" t="s">
        <v>21</v>
      </c>
      <c r="U6" s="76">
        <v>155.4</v>
      </c>
      <c r="V6" s="83">
        <v>0</v>
      </c>
      <c r="W6" s="5">
        <v>0</v>
      </c>
      <c r="X6" s="83">
        <v>0</v>
      </c>
      <c r="Y6" s="80" t="s">
        <v>306</v>
      </c>
      <c r="Z6" s="23" t="s">
        <v>223</v>
      </c>
      <c r="AA6" s="58">
        <v>240</v>
      </c>
      <c r="AB6" s="5" t="s">
        <v>224</v>
      </c>
      <c r="AC6" s="5" t="s">
        <v>224</v>
      </c>
      <c r="AD6" s="6">
        <v>51.1</v>
      </c>
      <c r="AE6" s="28" t="s">
        <v>21</v>
      </c>
      <c r="AF6" s="5" t="s">
        <v>21</v>
      </c>
      <c r="AG6" s="5" t="s">
        <v>21</v>
      </c>
      <c r="AH6" s="76">
        <v>153.30000000000001</v>
      </c>
      <c r="AI6" s="5">
        <v>0</v>
      </c>
      <c r="AJ6" s="75" t="s">
        <v>252</v>
      </c>
      <c r="AK6" s="22" t="s">
        <v>252</v>
      </c>
      <c r="AL6" s="6">
        <v>28.5</v>
      </c>
      <c r="AM6" s="28" t="s">
        <v>21</v>
      </c>
      <c r="AN6" s="5" t="s">
        <v>21</v>
      </c>
      <c r="AO6" s="5" t="s">
        <v>21</v>
      </c>
      <c r="AP6" s="76">
        <v>85.5</v>
      </c>
      <c r="AQ6" s="5" t="s">
        <v>253</v>
      </c>
      <c r="AR6" s="23" t="s">
        <v>254</v>
      </c>
      <c r="AS6" s="58">
        <v>120</v>
      </c>
      <c r="AT6" s="64"/>
      <c r="AU6" s="64"/>
      <c r="AV6" s="5"/>
      <c r="AW6" s="45" t="s">
        <v>78</v>
      </c>
      <c r="AX6" s="7">
        <v>1200</v>
      </c>
      <c r="AY6" s="38">
        <v>481.90000000000003</v>
      </c>
      <c r="AZ6" s="7">
        <v>0</v>
      </c>
      <c r="BA6" s="5">
        <v>0</v>
      </c>
      <c r="BB6" s="5">
        <v>0</v>
      </c>
      <c r="BC6" s="46">
        <v>1681.9</v>
      </c>
      <c r="BD6" s="5"/>
      <c r="BE6" s="5"/>
      <c r="BF6" s="5"/>
      <c r="BG6" s="5"/>
      <c r="BH6" s="5"/>
      <c r="BI6" s="5"/>
      <c r="BJ6" s="5"/>
      <c r="BK6" s="5"/>
      <c r="BL6" s="5"/>
    </row>
    <row r="7" spans="1:64" s="5" customFormat="1" ht="12.75" customHeight="1" x14ac:dyDescent="0.2">
      <c r="A7" s="57" t="s">
        <v>79</v>
      </c>
      <c r="B7" s="75" t="s">
        <v>44</v>
      </c>
      <c r="C7" s="22" t="s">
        <v>44</v>
      </c>
      <c r="D7" s="58">
        <v>0</v>
      </c>
      <c r="E7" s="5" t="s">
        <v>99</v>
      </c>
      <c r="F7" s="22" t="s">
        <v>99</v>
      </c>
      <c r="G7" s="6">
        <v>54.2</v>
      </c>
      <c r="H7" s="28" t="s">
        <v>21</v>
      </c>
      <c r="I7" s="5" t="s">
        <v>21</v>
      </c>
      <c r="J7" s="5" t="s">
        <v>21</v>
      </c>
      <c r="K7" s="6">
        <v>162.6</v>
      </c>
      <c r="L7" s="80" t="s">
        <v>307</v>
      </c>
      <c r="M7" s="23" t="s">
        <v>206</v>
      </c>
      <c r="N7" s="5">
        <v>120</v>
      </c>
      <c r="O7" s="80" t="s">
        <v>182</v>
      </c>
      <c r="P7" s="22" t="s">
        <v>182</v>
      </c>
      <c r="Q7" s="6">
        <v>100.8</v>
      </c>
      <c r="R7" s="28" t="s">
        <v>21</v>
      </c>
      <c r="S7" s="5" t="s">
        <v>21</v>
      </c>
      <c r="T7" s="5" t="s">
        <v>21</v>
      </c>
      <c r="U7" s="76">
        <v>302.39999999999998</v>
      </c>
      <c r="V7" s="83">
        <v>0</v>
      </c>
      <c r="W7" s="5">
        <v>0</v>
      </c>
      <c r="X7" s="83">
        <v>900</v>
      </c>
      <c r="Y7" s="80" t="s">
        <v>221</v>
      </c>
      <c r="Z7" s="23" t="s">
        <v>221</v>
      </c>
      <c r="AA7" s="58">
        <v>0</v>
      </c>
      <c r="AB7" s="5" t="s">
        <v>222</v>
      </c>
      <c r="AC7" s="5" t="s">
        <v>222</v>
      </c>
      <c r="AD7" s="6">
        <v>77.3</v>
      </c>
      <c r="AE7" s="28" t="s">
        <v>21</v>
      </c>
      <c r="AF7" s="5" t="s">
        <v>21</v>
      </c>
      <c r="AG7" s="5" t="s">
        <v>21</v>
      </c>
      <c r="AH7" s="76">
        <v>231.9</v>
      </c>
      <c r="AI7" s="5">
        <v>900</v>
      </c>
      <c r="AJ7" s="75" t="s">
        <v>282</v>
      </c>
      <c r="AK7" s="22" t="s">
        <v>282</v>
      </c>
      <c r="AL7" s="6">
        <v>40.299999999999997</v>
      </c>
      <c r="AM7" s="28" t="s">
        <v>21</v>
      </c>
      <c r="AN7" s="5" t="s">
        <v>21</v>
      </c>
      <c r="AO7" s="5" t="s">
        <v>21</v>
      </c>
      <c r="AP7" s="76">
        <v>120.9</v>
      </c>
      <c r="AQ7" s="5" t="s">
        <v>251</v>
      </c>
      <c r="AR7" s="23" t="s">
        <v>255</v>
      </c>
      <c r="AS7" s="58">
        <v>480</v>
      </c>
      <c r="AT7" s="64"/>
      <c r="AU7" s="64"/>
      <c r="AV7" s="25"/>
      <c r="AW7" s="45" t="s">
        <v>79</v>
      </c>
      <c r="AX7" s="7">
        <v>600</v>
      </c>
      <c r="AY7" s="38">
        <v>817.8</v>
      </c>
      <c r="AZ7" s="7">
        <v>1800</v>
      </c>
      <c r="BA7" s="5">
        <v>0</v>
      </c>
      <c r="BB7" s="5">
        <v>0</v>
      </c>
      <c r="BC7" s="46">
        <v>3217.8</v>
      </c>
      <c r="BD7" s="25"/>
      <c r="BE7" s="25"/>
      <c r="BF7" s="25"/>
      <c r="BG7" s="25"/>
      <c r="BH7" s="25"/>
      <c r="BI7" s="25"/>
      <c r="BJ7" s="25"/>
      <c r="BK7" s="25"/>
      <c r="BL7" s="25"/>
    </row>
    <row r="8" spans="1:64" s="5" customFormat="1" ht="12.75" customHeight="1" x14ac:dyDescent="0.2">
      <c r="A8" s="57">
        <v>1</v>
      </c>
      <c r="B8" s="75" t="s">
        <v>46</v>
      </c>
      <c r="C8" s="22" t="s">
        <v>46</v>
      </c>
      <c r="D8" s="58">
        <v>0</v>
      </c>
      <c r="E8" s="5" t="s">
        <v>49</v>
      </c>
      <c r="F8" s="22" t="s">
        <v>49</v>
      </c>
      <c r="G8" s="6">
        <v>29.4</v>
      </c>
      <c r="H8" s="28" t="s">
        <v>21</v>
      </c>
      <c r="I8" s="5" t="s">
        <v>21</v>
      </c>
      <c r="J8" s="5" t="s">
        <v>21</v>
      </c>
      <c r="K8" s="6">
        <v>88.2</v>
      </c>
      <c r="L8" s="80" t="s">
        <v>207</v>
      </c>
      <c r="M8" s="23" t="s">
        <v>207</v>
      </c>
      <c r="N8" s="5">
        <v>0</v>
      </c>
      <c r="O8" s="80" t="s">
        <v>187</v>
      </c>
      <c r="P8" s="22" t="s">
        <v>187</v>
      </c>
      <c r="Q8" s="6">
        <v>53</v>
      </c>
      <c r="R8" s="28" t="s">
        <v>21</v>
      </c>
      <c r="S8" s="5" t="s">
        <v>21</v>
      </c>
      <c r="T8" s="5" t="s">
        <v>21</v>
      </c>
      <c r="U8" s="76">
        <v>159</v>
      </c>
      <c r="V8" s="83">
        <v>0</v>
      </c>
      <c r="W8" s="5">
        <v>0</v>
      </c>
      <c r="X8" s="83">
        <v>0</v>
      </c>
      <c r="Y8" s="80" t="s">
        <v>308</v>
      </c>
      <c r="Z8" s="23" t="s">
        <v>227</v>
      </c>
      <c r="AA8" s="58">
        <v>300</v>
      </c>
      <c r="AB8" s="5" t="s">
        <v>230</v>
      </c>
      <c r="AC8" s="5" t="s">
        <v>230</v>
      </c>
      <c r="AD8" s="6">
        <v>72.5</v>
      </c>
      <c r="AE8" s="28" t="s">
        <v>21</v>
      </c>
      <c r="AF8" s="5" t="s">
        <v>21</v>
      </c>
      <c r="AG8" s="5" t="s">
        <v>21</v>
      </c>
      <c r="AH8" s="76">
        <v>217.5</v>
      </c>
      <c r="AI8" s="5">
        <v>900</v>
      </c>
      <c r="AJ8" s="75" t="s">
        <v>283</v>
      </c>
      <c r="AK8" s="22" t="s">
        <v>283</v>
      </c>
      <c r="AL8" s="6">
        <v>28.6</v>
      </c>
      <c r="AM8" s="28" t="s">
        <v>21</v>
      </c>
      <c r="AN8" s="5" t="s">
        <v>21</v>
      </c>
      <c r="AO8" s="5" t="s">
        <v>21</v>
      </c>
      <c r="AP8" s="76">
        <v>85.8</v>
      </c>
      <c r="AQ8" s="5" t="s">
        <v>309</v>
      </c>
      <c r="AR8" s="23" t="s">
        <v>256</v>
      </c>
      <c r="AS8" s="58">
        <v>0</v>
      </c>
      <c r="AT8" s="64"/>
      <c r="AU8" s="64"/>
      <c r="AV8" s="25"/>
      <c r="AW8" s="45">
        <v>1</v>
      </c>
      <c r="AX8" s="7">
        <v>300</v>
      </c>
      <c r="AY8" s="38">
        <v>550.5</v>
      </c>
      <c r="AZ8" s="7">
        <v>900</v>
      </c>
      <c r="BA8" s="5">
        <v>0</v>
      </c>
      <c r="BB8" s="5">
        <v>0</v>
      </c>
      <c r="BC8" s="46">
        <v>1750.5</v>
      </c>
      <c r="BD8" s="25"/>
      <c r="BE8" s="25"/>
      <c r="BF8" s="25"/>
      <c r="BG8" s="25"/>
      <c r="BH8" s="25"/>
      <c r="BI8" s="25"/>
      <c r="BJ8" s="25"/>
      <c r="BK8" s="25"/>
      <c r="BL8" s="25"/>
    </row>
    <row r="9" spans="1:64" s="5" customFormat="1" ht="12.75" customHeight="1" x14ac:dyDescent="0.2">
      <c r="A9" s="57">
        <v>2</v>
      </c>
      <c r="B9" s="75" t="s">
        <v>47</v>
      </c>
      <c r="C9" s="22" t="s">
        <v>47</v>
      </c>
      <c r="D9" s="58">
        <v>0</v>
      </c>
      <c r="E9" s="5" t="s">
        <v>50</v>
      </c>
      <c r="F9" s="22" t="s">
        <v>50</v>
      </c>
      <c r="G9" s="6">
        <v>27.9</v>
      </c>
      <c r="H9" s="28" t="s">
        <v>21</v>
      </c>
      <c r="I9" s="5" t="s">
        <v>21</v>
      </c>
      <c r="J9" s="5" t="s">
        <v>21</v>
      </c>
      <c r="K9" s="6">
        <v>83.7</v>
      </c>
      <c r="L9" s="80" t="s">
        <v>210</v>
      </c>
      <c r="M9" s="22" t="s">
        <v>208</v>
      </c>
      <c r="N9" s="5">
        <v>60</v>
      </c>
      <c r="O9" s="101">
        <v>0.4993055555555555</v>
      </c>
      <c r="P9" s="22" t="s">
        <v>211</v>
      </c>
      <c r="Q9" s="6">
        <v>59.7</v>
      </c>
      <c r="R9" s="28" t="s">
        <v>21</v>
      </c>
      <c r="S9" s="5" t="s">
        <v>21</v>
      </c>
      <c r="T9" s="5" t="s">
        <v>21</v>
      </c>
      <c r="U9" s="76">
        <v>179.1</v>
      </c>
      <c r="V9" s="83">
        <v>900</v>
      </c>
      <c r="W9" s="5">
        <v>900</v>
      </c>
      <c r="X9" s="83">
        <v>900</v>
      </c>
      <c r="Y9" s="80" t="s">
        <v>228</v>
      </c>
      <c r="Z9" s="23" t="s">
        <v>228</v>
      </c>
      <c r="AA9" s="58">
        <v>0</v>
      </c>
      <c r="AB9" s="5" t="s">
        <v>229</v>
      </c>
      <c r="AC9" s="5" t="s">
        <v>229</v>
      </c>
      <c r="AD9" s="6">
        <v>55.1</v>
      </c>
      <c r="AE9" s="28" t="s">
        <v>21</v>
      </c>
      <c r="AF9" s="5" t="s">
        <v>21</v>
      </c>
      <c r="AG9" s="5" t="s">
        <v>21</v>
      </c>
      <c r="AH9" s="76">
        <v>165.3</v>
      </c>
      <c r="AI9" s="5">
        <v>900</v>
      </c>
      <c r="AJ9" s="75" t="s">
        <v>284</v>
      </c>
      <c r="AK9" s="22" t="s">
        <v>286</v>
      </c>
      <c r="AL9" s="6">
        <v>28.1</v>
      </c>
      <c r="AM9" s="28" t="s">
        <v>21</v>
      </c>
      <c r="AN9" s="5" t="s">
        <v>21</v>
      </c>
      <c r="AO9" s="5" t="s">
        <v>21</v>
      </c>
      <c r="AP9" s="76">
        <v>84.3</v>
      </c>
      <c r="AQ9" s="5" t="s">
        <v>288</v>
      </c>
      <c r="AR9" s="23" t="s">
        <v>261</v>
      </c>
      <c r="AS9" s="58">
        <v>480</v>
      </c>
      <c r="AT9" s="64"/>
      <c r="AU9" s="64"/>
      <c r="AV9" s="25"/>
      <c r="AW9" s="45">
        <v>2</v>
      </c>
      <c r="AX9" s="7">
        <v>540</v>
      </c>
      <c r="AY9" s="38">
        <v>512.4</v>
      </c>
      <c r="AZ9" s="7">
        <v>3600</v>
      </c>
      <c r="BA9" s="5">
        <v>0</v>
      </c>
      <c r="BB9" s="5">
        <v>0</v>
      </c>
      <c r="BC9" s="46">
        <v>4652.3999999999996</v>
      </c>
    </row>
    <row r="10" spans="1:64" s="5" customFormat="1" ht="12.75" customHeight="1" x14ac:dyDescent="0.2">
      <c r="A10" s="57">
        <v>3</v>
      </c>
      <c r="B10" s="75" t="s">
        <v>48</v>
      </c>
      <c r="C10" s="22" t="s">
        <v>48</v>
      </c>
      <c r="D10" s="58">
        <v>0</v>
      </c>
      <c r="E10" s="5" t="s">
        <v>51</v>
      </c>
      <c r="F10" s="22" t="s">
        <v>51</v>
      </c>
      <c r="G10" s="6">
        <v>33.5</v>
      </c>
      <c r="H10" s="28" t="s">
        <v>21</v>
      </c>
      <c r="I10" s="5" t="s">
        <v>21</v>
      </c>
      <c r="J10" s="5" t="s">
        <v>21</v>
      </c>
      <c r="K10" s="6">
        <v>100.5</v>
      </c>
      <c r="L10" s="80" t="s">
        <v>208</v>
      </c>
      <c r="M10" s="23" t="s">
        <v>207</v>
      </c>
      <c r="N10" s="5">
        <v>120</v>
      </c>
      <c r="O10" s="80" t="s">
        <v>183</v>
      </c>
      <c r="P10" s="22" t="s">
        <v>183</v>
      </c>
      <c r="Q10" s="6">
        <v>61.6</v>
      </c>
      <c r="R10" s="28">
        <v>1</v>
      </c>
      <c r="S10" s="5" t="s">
        <v>21</v>
      </c>
      <c r="T10" s="5" t="s">
        <v>21</v>
      </c>
      <c r="U10" s="76">
        <v>194.8</v>
      </c>
      <c r="V10" s="83">
        <v>0</v>
      </c>
      <c r="W10" s="5">
        <v>900</v>
      </c>
      <c r="X10" s="83">
        <v>900</v>
      </c>
      <c r="Y10" s="80" t="s">
        <v>225</v>
      </c>
      <c r="Z10" s="23" t="s">
        <v>225</v>
      </c>
      <c r="AA10" s="58">
        <v>0</v>
      </c>
      <c r="AB10" s="5" t="s">
        <v>226</v>
      </c>
      <c r="AC10" s="5" t="s">
        <v>226</v>
      </c>
      <c r="AD10" s="6">
        <v>54.2</v>
      </c>
      <c r="AE10" s="28" t="s">
        <v>21</v>
      </c>
      <c r="AF10" s="5" t="s">
        <v>21</v>
      </c>
      <c r="AG10" s="5" t="s">
        <v>21</v>
      </c>
      <c r="AH10" s="76">
        <v>162.6</v>
      </c>
      <c r="AI10" s="5">
        <v>0</v>
      </c>
      <c r="AJ10" s="75" t="s">
        <v>285</v>
      </c>
      <c r="AK10" s="22" t="s">
        <v>284</v>
      </c>
      <c r="AL10" s="6">
        <v>39</v>
      </c>
      <c r="AM10" s="28" t="s">
        <v>21</v>
      </c>
      <c r="AN10" s="5" t="s">
        <v>21</v>
      </c>
      <c r="AO10" s="5" t="s">
        <v>21</v>
      </c>
      <c r="AP10" s="76">
        <v>117</v>
      </c>
      <c r="AQ10" s="5" t="s">
        <v>256</v>
      </c>
      <c r="AR10" s="23" t="s">
        <v>258</v>
      </c>
      <c r="AS10" s="58">
        <v>720</v>
      </c>
      <c r="AT10" s="64"/>
      <c r="AU10" s="64"/>
      <c r="AV10" s="25"/>
      <c r="AW10" s="45">
        <v>3</v>
      </c>
      <c r="AX10" s="7">
        <v>840</v>
      </c>
      <c r="AY10" s="38">
        <v>574.9</v>
      </c>
      <c r="AZ10" s="7">
        <v>1800</v>
      </c>
      <c r="BA10" s="5">
        <v>0</v>
      </c>
      <c r="BB10" s="5">
        <v>0</v>
      </c>
      <c r="BC10" s="46">
        <v>3214.9</v>
      </c>
    </row>
    <row r="11" spans="1:64" s="5" customFormat="1" ht="12.75" customHeight="1" x14ac:dyDescent="0.2">
      <c r="A11" s="57">
        <v>4</v>
      </c>
      <c r="B11" s="75" t="s">
        <v>49</v>
      </c>
      <c r="C11" s="22" t="s">
        <v>49</v>
      </c>
      <c r="D11" s="58">
        <v>0</v>
      </c>
      <c r="E11" s="5" t="s">
        <v>52</v>
      </c>
      <c r="F11" s="22" t="s">
        <v>52</v>
      </c>
      <c r="G11" s="6">
        <v>28.1</v>
      </c>
      <c r="H11" s="28" t="s">
        <v>21</v>
      </c>
      <c r="I11" s="5" t="s">
        <v>21</v>
      </c>
      <c r="J11" s="5" t="s">
        <v>21</v>
      </c>
      <c r="K11" s="6">
        <v>84.3</v>
      </c>
      <c r="L11" s="80" t="s">
        <v>183</v>
      </c>
      <c r="M11" s="23" t="s">
        <v>183</v>
      </c>
      <c r="N11" s="5">
        <v>0</v>
      </c>
      <c r="O11" s="80" t="s">
        <v>211</v>
      </c>
      <c r="P11" s="22" t="s">
        <v>184</v>
      </c>
      <c r="Q11" s="6">
        <v>60.7</v>
      </c>
      <c r="R11" s="28" t="s">
        <v>21</v>
      </c>
      <c r="S11" s="5" t="s">
        <v>21</v>
      </c>
      <c r="T11" s="5" t="s">
        <v>21</v>
      </c>
      <c r="U11" s="76">
        <v>182.1</v>
      </c>
      <c r="V11" s="83">
        <v>0</v>
      </c>
      <c r="W11" s="5">
        <v>0</v>
      </c>
      <c r="X11" s="83">
        <v>0</v>
      </c>
      <c r="Y11" s="80" t="s">
        <v>299</v>
      </c>
      <c r="Z11" s="23" t="s">
        <v>227</v>
      </c>
      <c r="AA11" s="58">
        <v>60</v>
      </c>
      <c r="AB11" s="5" t="s">
        <v>231</v>
      </c>
      <c r="AC11" s="5" t="s">
        <v>231</v>
      </c>
      <c r="AD11" s="6">
        <v>64</v>
      </c>
      <c r="AE11" s="28" t="s">
        <v>21</v>
      </c>
      <c r="AF11" s="5" t="s">
        <v>21</v>
      </c>
      <c r="AG11" s="5" t="s">
        <v>21</v>
      </c>
      <c r="AH11" s="76">
        <v>192</v>
      </c>
      <c r="AI11" s="5">
        <v>900</v>
      </c>
      <c r="AJ11" s="75" t="s">
        <v>287</v>
      </c>
      <c r="AK11" s="22" t="s">
        <v>288</v>
      </c>
      <c r="AL11" s="6">
        <v>41.8</v>
      </c>
      <c r="AM11" s="28" t="s">
        <v>21</v>
      </c>
      <c r="AN11" s="5" t="s">
        <v>21</v>
      </c>
      <c r="AO11" s="5" t="s">
        <v>21</v>
      </c>
      <c r="AP11" s="76">
        <v>125.4</v>
      </c>
      <c r="AQ11" s="5" t="s">
        <v>310</v>
      </c>
      <c r="AR11" s="23" t="s">
        <v>257</v>
      </c>
      <c r="AS11" s="58">
        <v>0</v>
      </c>
      <c r="AT11" s="64"/>
      <c r="AU11" s="64"/>
      <c r="AV11" s="25"/>
      <c r="AW11" s="45">
        <v>4</v>
      </c>
      <c r="AX11" s="7">
        <v>60</v>
      </c>
      <c r="AY11" s="38">
        <v>583.79999999999995</v>
      </c>
      <c r="AZ11" s="7">
        <v>900</v>
      </c>
      <c r="BA11" s="5">
        <v>0</v>
      </c>
      <c r="BB11" s="5">
        <v>0</v>
      </c>
      <c r="BC11" s="46">
        <v>1543.8</v>
      </c>
    </row>
    <row r="12" spans="1:64" s="5" customFormat="1" ht="12.75" customHeight="1" x14ac:dyDescent="0.2">
      <c r="A12" s="57">
        <v>6</v>
      </c>
      <c r="B12" s="75" t="s">
        <v>50</v>
      </c>
      <c r="C12" s="22" t="s">
        <v>50</v>
      </c>
      <c r="D12" s="58">
        <v>0</v>
      </c>
      <c r="E12" s="5" t="s">
        <v>53</v>
      </c>
      <c r="F12" s="22" t="s">
        <v>53</v>
      </c>
      <c r="G12" s="6">
        <v>33.299999999999997</v>
      </c>
      <c r="H12" s="28" t="s">
        <v>21</v>
      </c>
      <c r="I12" s="5" t="s">
        <v>21</v>
      </c>
      <c r="J12" s="5" t="s">
        <v>21</v>
      </c>
      <c r="K12" s="6">
        <v>99.9</v>
      </c>
      <c r="L12" s="80" t="s">
        <v>187</v>
      </c>
      <c r="M12" s="23" t="s">
        <v>210</v>
      </c>
      <c r="N12" s="5">
        <v>180</v>
      </c>
      <c r="O12" s="80" t="s">
        <v>185</v>
      </c>
      <c r="P12" s="22" t="s">
        <v>185</v>
      </c>
      <c r="Q12" s="6">
        <v>72.599999999999994</v>
      </c>
      <c r="R12" s="28" t="s">
        <v>21</v>
      </c>
      <c r="S12" s="5" t="s">
        <v>21</v>
      </c>
      <c r="T12" s="5" t="s">
        <v>21</v>
      </c>
      <c r="U12" s="76">
        <v>217.8</v>
      </c>
      <c r="V12" s="83">
        <v>0</v>
      </c>
      <c r="W12" s="5">
        <v>900</v>
      </c>
      <c r="X12" s="83">
        <v>900</v>
      </c>
      <c r="Y12" s="80" t="s">
        <v>226</v>
      </c>
      <c r="Z12" s="23" t="s">
        <v>226</v>
      </c>
      <c r="AA12" s="58">
        <v>0</v>
      </c>
      <c r="AB12" s="5" t="s">
        <v>227</v>
      </c>
      <c r="AC12" s="5" t="s">
        <v>227</v>
      </c>
      <c r="AD12" s="6">
        <v>73.7</v>
      </c>
      <c r="AE12" s="28" t="s">
        <v>21</v>
      </c>
      <c r="AF12" s="5" t="s">
        <v>21</v>
      </c>
      <c r="AG12" s="5" t="s">
        <v>21</v>
      </c>
      <c r="AH12" s="76">
        <v>221.1</v>
      </c>
      <c r="AI12" s="5">
        <v>900</v>
      </c>
      <c r="AJ12" s="75" t="s">
        <v>286</v>
      </c>
      <c r="AK12" s="22" t="s">
        <v>263</v>
      </c>
      <c r="AL12" s="6">
        <v>39</v>
      </c>
      <c r="AM12" s="28">
        <v>1</v>
      </c>
      <c r="AN12" s="5" t="s">
        <v>21</v>
      </c>
      <c r="AO12" s="5" t="s">
        <v>21</v>
      </c>
      <c r="AP12" s="76">
        <v>127</v>
      </c>
      <c r="AQ12" s="5" t="s">
        <v>287</v>
      </c>
      <c r="AR12" s="23" t="s">
        <v>264</v>
      </c>
      <c r="AS12" s="58">
        <v>960</v>
      </c>
      <c r="AT12" s="64"/>
      <c r="AU12" s="64"/>
      <c r="AV12" s="25"/>
      <c r="AW12" s="45">
        <v>6</v>
      </c>
      <c r="AX12" s="7">
        <v>1140</v>
      </c>
      <c r="AY12" s="38">
        <v>665.80000000000007</v>
      </c>
      <c r="AZ12" s="7">
        <v>2700</v>
      </c>
      <c r="BA12" s="5">
        <v>0</v>
      </c>
      <c r="BB12" s="5">
        <v>0</v>
      </c>
      <c r="BC12" s="46">
        <v>4505.8</v>
      </c>
    </row>
    <row r="13" spans="1:64" s="5" customFormat="1" ht="12.75" customHeight="1" x14ac:dyDescent="0.2">
      <c r="A13" s="57">
        <v>7</v>
      </c>
      <c r="B13" s="75" t="s">
        <v>51</v>
      </c>
      <c r="C13" s="22" t="s">
        <v>51</v>
      </c>
      <c r="D13" s="58">
        <v>0</v>
      </c>
      <c r="E13" s="5" t="s">
        <v>54</v>
      </c>
      <c r="F13" s="22" t="s">
        <v>54</v>
      </c>
      <c r="G13" s="6">
        <v>36.4</v>
      </c>
      <c r="H13" s="28" t="s">
        <v>21</v>
      </c>
      <c r="I13" s="5" t="s">
        <v>21</v>
      </c>
      <c r="J13" s="5" t="s">
        <v>21</v>
      </c>
      <c r="K13" s="6">
        <v>109.2</v>
      </c>
      <c r="L13" s="80" t="s">
        <v>209</v>
      </c>
      <c r="M13" s="23" t="s">
        <v>209</v>
      </c>
      <c r="N13" s="5">
        <v>0</v>
      </c>
      <c r="O13" s="80" t="s">
        <v>184</v>
      </c>
      <c r="P13" s="22" t="s">
        <v>186</v>
      </c>
      <c r="Q13" s="6">
        <v>73</v>
      </c>
      <c r="R13" s="28" t="s">
        <v>21</v>
      </c>
      <c r="S13" s="5" t="s">
        <v>21</v>
      </c>
      <c r="T13" s="5" t="s">
        <v>21</v>
      </c>
      <c r="U13" s="76">
        <v>219</v>
      </c>
      <c r="V13" s="83">
        <v>0</v>
      </c>
      <c r="W13" s="5">
        <v>0</v>
      </c>
      <c r="X13" s="83">
        <v>900</v>
      </c>
      <c r="Y13" s="80" t="s">
        <v>227</v>
      </c>
      <c r="Z13" s="23" t="s">
        <v>233</v>
      </c>
      <c r="AA13" s="58">
        <v>480</v>
      </c>
      <c r="AB13" s="5" t="s">
        <v>234</v>
      </c>
      <c r="AC13" s="5" t="s">
        <v>234</v>
      </c>
      <c r="AD13" s="6">
        <v>71.7</v>
      </c>
      <c r="AE13" s="28" t="s">
        <v>21</v>
      </c>
      <c r="AF13" s="5" t="s">
        <v>21</v>
      </c>
      <c r="AG13" s="5" t="s">
        <v>21</v>
      </c>
      <c r="AH13" s="76">
        <v>215.1</v>
      </c>
      <c r="AI13" s="5">
        <v>900</v>
      </c>
      <c r="AJ13" s="75" t="s">
        <v>285</v>
      </c>
      <c r="AK13" s="22" t="s">
        <v>260</v>
      </c>
      <c r="AL13" s="6">
        <v>41.8</v>
      </c>
      <c r="AM13" s="28" t="s">
        <v>21</v>
      </c>
      <c r="AN13" s="5" t="s">
        <v>21</v>
      </c>
      <c r="AO13" s="5" t="s">
        <v>21</v>
      </c>
      <c r="AP13" s="76">
        <v>125.4</v>
      </c>
      <c r="AQ13" s="5" t="s">
        <v>289</v>
      </c>
      <c r="AR13" s="23" t="s">
        <v>260</v>
      </c>
      <c r="AS13" s="58">
        <v>0</v>
      </c>
      <c r="AT13" s="64"/>
      <c r="AU13" s="64"/>
      <c r="AV13" s="25"/>
      <c r="AW13" s="45">
        <v>7</v>
      </c>
      <c r="AX13" s="7">
        <v>480</v>
      </c>
      <c r="AY13" s="38">
        <v>668.69999999999993</v>
      </c>
      <c r="AZ13" s="7">
        <v>1800</v>
      </c>
      <c r="BA13" s="5">
        <v>0</v>
      </c>
      <c r="BB13" s="5">
        <v>0</v>
      </c>
      <c r="BC13" s="46">
        <v>2948.7</v>
      </c>
    </row>
    <row r="14" spans="1:64" s="5" customFormat="1" ht="12.75" customHeight="1" x14ac:dyDescent="0.2">
      <c r="A14" s="57">
        <v>8</v>
      </c>
      <c r="B14" s="75" t="s">
        <v>52</v>
      </c>
      <c r="C14" s="22" t="s">
        <v>97</v>
      </c>
      <c r="D14" s="58">
        <v>1500</v>
      </c>
      <c r="E14" s="5" t="s">
        <v>21</v>
      </c>
      <c r="F14" s="22" t="s">
        <v>21</v>
      </c>
      <c r="G14" s="6" t="s">
        <v>21</v>
      </c>
      <c r="H14" s="28" t="s">
        <v>21</v>
      </c>
      <c r="I14" s="5" t="s">
        <v>21</v>
      </c>
      <c r="J14" s="5" t="s">
        <v>21</v>
      </c>
      <c r="K14" s="6">
        <v>600</v>
      </c>
      <c r="L14" s="80" t="s">
        <v>183</v>
      </c>
      <c r="M14" s="23" t="s">
        <v>21</v>
      </c>
      <c r="N14" s="5">
        <v>900</v>
      </c>
      <c r="O14" s="80" t="s">
        <v>21</v>
      </c>
      <c r="P14" s="22"/>
      <c r="Q14" s="6" t="s">
        <v>21</v>
      </c>
      <c r="R14" s="28" t="s">
        <v>21</v>
      </c>
      <c r="S14" s="5" t="s">
        <v>21</v>
      </c>
      <c r="T14" s="5" t="s">
        <v>21</v>
      </c>
      <c r="U14" s="76">
        <v>600</v>
      </c>
      <c r="V14" s="83">
        <v>900</v>
      </c>
      <c r="W14" s="5">
        <v>900</v>
      </c>
      <c r="X14" s="83">
        <v>900</v>
      </c>
      <c r="Y14" s="80" t="s">
        <v>225</v>
      </c>
      <c r="Z14" s="23" t="s">
        <v>21</v>
      </c>
      <c r="AA14" s="58">
        <v>900</v>
      </c>
      <c r="AB14" s="5" t="s">
        <v>21</v>
      </c>
      <c r="AC14" s="5" t="s">
        <v>21</v>
      </c>
      <c r="AD14" s="6" t="s">
        <v>21</v>
      </c>
      <c r="AE14" s="28" t="s">
        <v>21</v>
      </c>
      <c r="AF14" s="5" t="s">
        <v>21</v>
      </c>
      <c r="AG14" s="5" t="s">
        <v>21</v>
      </c>
      <c r="AH14" s="76">
        <v>600</v>
      </c>
      <c r="AI14" s="5">
        <v>900</v>
      </c>
      <c r="AJ14" s="75"/>
      <c r="AK14" s="22" t="s">
        <v>21</v>
      </c>
      <c r="AL14" s="6" t="s">
        <v>21</v>
      </c>
      <c r="AM14" s="28" t="s">
        <v>21</v>
      </c>
      <c r="AN14" s="5" t="s">
        <v>21</v>
      </c>
      <c r="AO14" s="5" t="s">
        <v>21</v>
      </c>
      <c r="AP14" s="76">
        <v>600</v>
      </c>
      <c r="AQ14" s="5" t="s">
        <v>311</v>
      </c>
      <c r="AR14" s="23" t="s">
        <v>21</v>
      </c>
      <c r="AS14" s="58">
        <v>900</v>
      </c>
      <c r="AV14" s="25"/>
      <c r="AW14" s="45">
        <v>8</v>
      </c>
      <c r="AX14" s="7">
        <v>4200</v>
      </c>
      <c r="AY14" s="38">
        <v>2400</v>
      </c>
      <c r="AZ14" s="7">
        <v>3600</v>
      </c>
      <c r="BA14" s="5">
        <v>0</v>
      </c>
      <c r="BB14" s="5">
        <v>0</v>
      </c>
      <c r="BC14" s="46">
        <v>10200</v>
      </c>
    </row>
    <row r="15" spans="1:64" s="5" customFormat="1" ht="12.75" customHeight="1" x14ac:dyDescent="0.2">
      <c r="A15" s="57">
        <v>9</v>
      </c>
      <c r="B15" s="75" t="s">
        <v>53</v>
      </c>
      <c r="C15" s="22" t="s">
        <v>52</v>
      </c>
      <c r="D15" s="58">
        <v>60</v>
      </c>
      <c r="E15" s="5" t="s">
        <v>55</v>
      </c>
      <c r="F15" s="22" t="s">
        <v>55</v>
      </c>
      <c r="G15" s="6">
        <v>30</v>
      </c>
      <c r="H15" s="28" t="s">
        <v>21</v>
      </c>
      <c r="I15" s="5" t="s">
        <v>304</v>
      </c>
      <c r="J15" s="5" t="s">
        <v>21</v>
      </c>
      <c r="K15" s="6">
        <v>110</v>
      </c>
      <c r="L15" s="80" t="s">
        <v>185</v>
      </c>
      <c r="M15" s="23" t="s">
        <v>211</v>
      </c>
      <c r="N15" s="5">
        <v>60</v>
      </c>
      <c r="O15" s="80" t="s">
        <v>212</v>
      </c>
      <c r="P15" s="22" t="s">
        <v>188</v>
      </c>
      <c r="Q15" s="6">
        <v>64.8</v>
      </c>
      <c r="R15" s="28" t="s">
        <v>21</v>
      </c>
      <c r="S15" s="5" t="s">
        <v>21</v>
      </c>
      <c r="T15" s="5" t="s">
        <v>21</v>
      </c>
      <c r="U15" s="76">
        <v>194.4</v>
      </c>
      <c r="V15" s="83">
        <v>0</v>
      </c>
      <c r="W15" s="5">
        <v>900</v>
      </c>
      <c r="X15" s="83">
        <v>900</v>
      </c>
      <c r="Y15" s="80" t="s">
        <v>312</v>
      </c>
      <c r="Z15" s="23" t="s">
        <v>230</v>
      </c>
      <c r="AA15" s="58">
        <v>60</v>
      </c>
      <c r="AB15" s="5" t="s">
        <v>232</v>
      </c>
      <c r="AC15" s="5" t="s">
        <v>232</v>
      </c>
      <c r="AD15" s="6">
        <v>57.6</v>
      </c>
      <c r="AE15" s="28" t="s">
        <v>21</v>
      </c>
      <c r="AF15" s="5" t="s">
        <v>21</v>
      </c>
      <c r="AG15" s="5" t="s">
        <v>21</v>
      </c>
      <c r="AH15" s="76">
        <v>172.8</v>
      </c>
      <c r="AI15" s="5">
        <v>900</v>
      </c>
      <c r="AJ15" s="75" t="s">
        <v>269</v>
      </c>
      <c r="AK15" s="22" t="s">
        <v>274</v>
      </c>
      <c r="AL15" s="6">
        <v>33.1</v>
      </c>
      <c r="AM15" s="28" t="s">
        <v>21</v>
      </c>
      <c r="AN15" s="5" t="s">
        <v>304</v>
      </c>
      <c r="AO15" s="5" t="s">
        <v>304</v>
      </c>
      <c r="AP15" s="76">
        <v>600</v>
      </c>
      <c r="AQ15" s="5" t="s">
        <v>313</v>
      </c>
      <c r="AR15" s="23" t="s">
        <v>275</v>
      </c>
      <c r="AS15" s="58">
        <v>1500</v>
      </c>
      <c r="AT15" s="64"/>
      <c r="AU15" s="64"/>
      <c r="AV15" s="25"/>
      <c r="AW15" s="45">
        <v>9</v>
      </c>
      <c r="AX15" s="7">
        <v>1680</v>
      </c>
      <c r="AY15" s="38">
        <v>1077.2</v>
      </c>
      <c r="AZ15" s="7">
        <v>2700</v>
      </c>
      <c r="BA15" s="5">
        <v>0</v>
      </c>
      <c r="BB15" s="5">
        <v>0</v>
      </c>
      <c r="BC15" s="46">
        <v>5457.2</v>
      </c>
    </row>
    <row r="16" spans="1:64" s="5" customFormat="1" ht="12.75" customHeight="1" x14ac:dyDescent="0.2">
      <c r="A16" s="57">
        <v>11</v>
      </c>
      <c r="B16" s="75" t="s">
        <v>54</v>
      </c>
      <c r="C16" s="22" t="s">
        <v>53</v>
      </c>
      <c r="D16" s="58">
        <v>60</v>
      </c>
      <c r="E16" s="5" t="s">
        <v>56</v>
      </c>
      <c r="F16" s="22" t="s">
        <v>56</v>
      </c>
      <c r="G16" s="6">
        <v>28.9</v>
      </c>
      <c r="H16" s="28" t="s">
        <v>21</v>
      </c>
      <c r="I16" s="5" t="s">
        <v>21</v>
      </c>
      <c r="J16" s="5" t="s">
        <v>21</v>
      </c>
      <c r="K16" s="6">
        <v>86.7</v>
      </c>
      <c r="L16" s="80" t="s">
        <v>211</v>
      </c>
      <c r="M16" s="23" t="s">
        <v>195</v>
      </c>
      <c r="N16" s="5">
        <v>840</v>
      </c>
      <c r="O16" s="80" t="s">
        <v>200</v>
      </c>
      <c r="P16" s="22" t="s">
        <v>189</v>
      </c>
      <c r="Q16" s="6">
        <v>63.3</v>
      </c>
      <c r="R16" s="28" t="s">
        <v>21</v>
      </c>
      <c r="S16" s="5" t="s">
        <v>21</v>
      </c>
      <c r="T16" s="5" t="s">
        <v>21</v>
      </c>
      <c r="U16" s="76">
        <v>189.9</v>
      </c>
      <c r="V16" s="83">
        <v>900</v>
      </c>
      <c r="W16" s="5">
        <v>0</v>
      </c>
      <c r="X16" s="83">
        <v>900</v>
      </c>
      <c r="Y16" s="80" t="s">
        <v>247</v>
      </c>
      <c r="Z16" s="23" t="s">
        <v>242</v>
      </c>
      <c r="AA16" s="58">
        <v>300</v>
      </c>
      <c r="AB16" s="64">
        <v>0.56874999999999998</v>
      </c>
      <c r="AC16" s="5" t="s">
        <v>248</v>
      </c>
      <c r="AD16" s="6">
        <v>59</v>
      </c>
      <c r="AE16" s="28" t="s">
        <v>21</v>
      </c>
      <c r="AF16" s="5" t="s">
        <v>21</v>
      </c>
      <c r="AG16" s="5" t="s">
        <v>21</v>
      </c>
      <c r="AH16" s="76">
        <v>177</v>
      </c>
      <c r="AI16" s="5">
        <v>900</v>
      </c>
      <c r="AJ16" s="75" t="s">
        <v>269</v>
      </c>
      <c r="AK16" s="22" t="s">
        <v>272</v>
      </c>
      <c r="AL16" s="6">
        <v>32.5</v>
      </c>
      <c r="AM16" s="28" t="s">
        <v>21</v>
      </c>
      <c r="AN16" s="5" t="s">
        <v>21</v>
      </c>
      <c r="AO16" s="5" t="s">
        <v>21</v>
      </c>
      <c r="AP16" s="76">
        <v>97.5</v>
      </c>
      <c r="AQ16" s="5" t="s">
        <v>266</v>
      </c>
      <c r="AR16" s="23" t="s">
        <v>273</v>
      </c>
      <c r="AS16" s="58">
        <v>480</v>
      </c>
      <c r="AT16" s="64"/>
      <c r="AU16" s="64"/>
      <c r="AV16" s="25"/>
      <c r="AW16" s="45">
        <v>11</v>
      </c>
      <c r="AX16" s="7">
        <v>1680</v>
      </c>
      <c r="AY16" s="38">
        <v>551.1</v>
      </c>
      <c r="AZ16" s="7">
        <v>2700</v>
      </c>
      <c r="BA16" s="5">
        <v>0</v>
      </c>
      <c r="BB16" s="5">
        <v>0</v>
      </c>
      <c r="BC16" s="46">
        <v>4931.1000000000004</v>
      </c>
    </row>
    <row r="17" spans="1:55" s="5" customFormat="1" ht="12.75" customHeight="1" x14ac:dyDescent="0.2">
      <c r="A17" s="57">
        <v>12</v>
      </c>
      <c r="B17" s="75" t="s">
        <v>55</v>
      </c>
      <c r="C17" s="22" t="s">
        <v>57</v>
      </c>
      <c r="D17" s="58">
        <v>120</v>
      </c>
      <c r="E17" s="5" t="s">
        <v>60</v>
      </c>
      <c r="F17" s="22" t="s">
        <v>60</v>
      </c>
      <c r="G17" s="6">
        <v>36.1</v>
      </c>
      <c r="H17" s="28" t="s">
        <v>21</v>
      </c>
      <c r="I17" s="5" t="s">
        <v>21</v>
      </c>
      <c r="J17" s="5" t="s">
        <v>21</v>
      </c>
      <c r="K17" s="6">
        <v>108.3</v>
      </c>
      <c r="L17" s="80" t="s">
        <v>188</v>
      </c>
      <c r="M17" s="23" t="s">
        <v>186</v>
      </c>
      <c r="N17" s="5">
        <v>120</v>
      </c>
      <c r="O17" s="80" t="s">
        <v>190</v>
      </c>
      <c r="P17" s="22" t="s">
        <v>190</v>
      </c>
      <c r="Q17" s="6">
        <v>147</v>
      </c>
      <c r="R17" s="28" t="s">
        <v>21</v>
      </c>
      <c r="S17" s="5" t="s">
        <v>21</v>
      </c>
      <c r="T17" s="5" t="s">
        <v>21</v>
      </c>
      <c r="U17" s="76">
        <v>441</v>
      </c>
      <c r="V17" s="83">
        <v>900</v>
      </c>
      <c r="W17" s="5">
        <v>900</v>
      </c>
      <c r="X17" s="83">
        <v>900</v>
      </c>
      <c r="Y17" s="80" t="s">
        <v>230</v>
      </c>
      <c r="Z17" s="23" t="s">
        <v>235</v>
      </c>
      <c r="AA17" s="58">
        <v>360</v>
      </c>
      <c r="AB17" s="5" t="s">
        <v>236</v>
      </c>
      <c r="AC17" s="5" t="s">
        <v>236</v>
      </c>
      <c r="AD17" s="6">
        <v>109.7</v>
      </c>
      <c r="AE17" s="28" t="s">
        <v>21</v>
      </c>
      <c r="AF17" s="5" t="s">
        <v>21</v>
      </c>
      <c r="AG17" s="5" t="s">
        <v>21</v>
      </c>
      <c r="AH17" s="76">
        <v>329.1</v>
      </c>
      <c r="AI17" s="5">
        <v>900</v>
      </c>
      <c r="AJ17" s="75" t="s">
        <v>265</v>
      </c>
      <c r="AK17" s="22" t="s">
        <v>268</v>
      </c>
      <c r="AL17" s="6">
        <v>40.6</v>
      </c>
      <c r="AM17" s="28" t="s">
        <v>21</v>
      </c>
      <c r="AN17" s="5" t="s">
        <v>21</v>
      </c>
      <c r="AO17" s="5" t="s">
        <v>21</v>
      </c>
      <c r="AP17" s="76">
        <v>121.8</v>
      </c>
      <c r="AQ17" s="5" t="s">
        <v>259</v>
      </c>
      <c r="AR17" s="23" t="s">
        <v>269</v>
      </c>
      <c r="AS17" s="58">
        <v>660</v>
      </c>
      <c r="AT17" s="64"/>
      <c r="AU17" s="64"/>
      <c r="AV17" s="25"/>
      <c r="AW17" s="45">
        <v>12</v>
      </c>
      <c r="AX17" s="7">
        <v>1260</v>
      </c>
      <c r="AY17" s="38">
        <v>1000.1999999999999</v>
      </c>
      <c r="AZ17" s="7">
        <v>3600</v>
      </c>
      <c r="BA17" s="5">
        <v>0</v>
      </c>
      <c r="BB17" s="5">
        <v>0</v>
      </c>
      <c r="BC17" s="46">
        <v>5860.2</v>
      </c>
    </row>
    <row r="18" spans="1:55" s="5" customFormat="1" ht="12.75" customHeight="1" x14ac:dyDescent="0.2">
      <c r="A18" s="57">
        <v>13</v>
      </c>
      <c r="B18" s="75" t="s">
        <v>100</v>
      </c>
      <c r="C18" s="22" t="s">
        <v>100</v>
      </c>
      <c r="D18" s="58">
        <v>0</v>
      </c>
      <c r="E18" s="5" t="s">
        <v>104</v>
      </c>
      <c r="F18" s="22" t="s">
        <v>128</v>
      </c>
      <c r="G18" s="6">
        <v>35.200000000000003</v>
      </c>
      <c r="H18" s="28" t="s">
        <v>21</v>
      </c>
      <c r="I18" s="5" t="s">
        <v>21</v>
      </c>
      <c r="J18" s="5" t="s">
        <v>21</v>
      </c>
      <c r="K18" s="6">
        <v>105.6</v>
      </c>
      <c r="L18" s="80" t="s">
        <v>217</v>
      </c>
      <c r="M18" s="23" t="s">
        <v>21</v>
      </c>
      <c r="N18" s="5">
        <v>900</v>
      </c>
      <c r="O18" s="80" t="s">
        <v>21</v>
      </c>
      <c r="P18" s="22"/>
      <c r="Q18" s="6" t="s">
        <v>21</v>
      </c>
      <c r="R18" s="28" t="s">
        <v>21</v>
      </c>
      <c r="S18" s="5" t="s">
        <v>21</v>
      </c>
      <c r="T18" s="5" t="s">
        <v>21</v>
      </c>
      <c r="U18" s="76">
        <v>600</v>
      </c>
      <c r="V18" s="83">
        <v>900</v>
      </c>
      <c r="W18" s="5">
        <v>900</v>
      </c>
      <c r="X18" s="83">
        <v>900</v>
      </c>
      <c r="Y18" s="80" t="s">
        <v>242</v>
      </c>
      <c r="Z18" s="23" t="s">
        <v>21</v>
      </c>
      <c r="AA18" s="58">
        <v>900</v>
      </c>
      <c r="AB18" s="5" t="s">
        <v>21</v>
      </c>
      <c r="AC18" s="5" t="s">
        <v>21</v>
      </c>
      <c r="AD18" s="6" t="s">
        <v>21</v>
      </c>
      <c r="AE18" s="28" t="s">
        <v>21</v>
      </c>
      <c r="AF18" s="5" t="s">
        <v>21</v>
      </c>
      <c r="AG18" s="5" t="s">
        <v>21</v>
      </c>
      <c r="AH18" s="76">
        <v>600</v>
      </c>
      <c r="AI18" s="5">
        <v>900</v>
      </c>
      <c r="AJ18" s="75" t="s">
        <v>289</v>
      </c>
      <c r="AK18" s="22" t="s">
        <v>290</v>
      </c>
      <c r="AL18" s="6">
        <v>22.5</v>
      </c>
      <c r="AM18" s="28" t="s">
        <v>21</v>
      </c>
      <c r="AN18" s="5" t="s">
        <v>21</v>
      </c>
      <c r="AO18" s="5" t="s">
        <v>304</v>
      </c>
      <c r="AP18" s="76">
        <v>600</v>
      </c>
      <c r="AQ18" s="5" t="s">
        <v>291</v>
      </c>
      <c r="AR18" s="23" t="s">
        <v>262</v>
      </c>
      <c r="AS18" s="58">
        <v>0</v>
      </c>
      <c r="AT18" s="64"/>
      <c r="AU18" s="64"/>
      <c r="AW18" s="45">
        <v>13</v>
      </c>
      <c r="AX18" s="7">
        <v>1800</v>
      </c>
      <c r="AY18" s="38">
        <v>1905.6</v>
      </c>
      <c r="AZ18" s="7">
        <v>3600</v>
      </c>
      <c r="BA18" s="5">
        <v>0</v>
      </c>
      <c r="BB18" s="5">
        <v>0</v>
      </c>
      <c r="BC18" s="46">
        <v>7305.6</v>
      </c>
    </row>
    <row r="19" spans="1:55" s="5" customFormat="1" ht="12.75" customHeight="1" x14ac:dyDescent="0.2">
      <c r="A19" s="57">
        <v>15</v>
      </c>
      <c r="B19" s="75" t="s">
        <v>56</v>
      </c>
      <c r="C19" s="22" t="s">
        <v>56</v>
      </c>
      <c r="D19" s="58">
        <v>0</v>
      </c>
      <c r="E19" s="5" t="s">
        <v>59</v>
      </c>
      <c r="F19" s="22" t="s">
        <v>59</v>
      </c>
      <c r="G19" s="6">
        <v>37.5</v>
      </c>
      <c r="H19" s="28" t="s">
        <v>21</v>
      </c>
      <c r="I19" s="5" t="s">
        <v>21</v>
      </c>
      <c r="J19" s="5" t="s">
        <v>21</v>
      </c>
      <c r="K19" s="6">
        <v>112.5</v>
      </c>
      <c r="L19" s="80" t="s">
        <v>212</v>
      </c>
      <c r="M19" s="23" t="s">
        <v>212</v>
      </c>
      <c r="N19" s="5">
        <v>0</v>
      </c>
      <c r="O19" s="80" t="s">
        <v>213</v>
      </c>
      <c r="P19" s="22" t="s">
        <v>191</v>
      </c>
      <c r="Q19" s="6">
        <v>84.1</v>
      </c>
      <c r="R19" s="28" t="s">
        <v>21</v>
      </c>
      <c r="S19" s="5" t="s">
        <v>21</v>
      </c>
      <c r="T19" s="5" t="s">
        <v>21</v>
      </c>
      <c r="U19" s="76">
        <v>252.3</v>
      </c>
      <c r="V19" s="83">
        <v>0</v>
      </c>
      <c r="W19" s="5">
        <v>900</v>
      </c>
      <c r="X19" s="83">
        <v>900</v>
      </c>
      <c r="Y19" s="80" t="s">
        <v>232</v>
      </c>
      <c r="Z19" s="23" t="s">
        <v>240</v>
      </c>
      <c r="AA19" s="58">
        <v>540</v>
      </c>
      <c r="AB19" s="64">
        <v>0.56736111111111109</v>
      </c>
      <c r="AC19" s="5" t="s">
        <v>246</v>
      </c>
      <c r="AD19" s="6">
        <v>61.8</v>
      </c>
      <c r="AE19" s="28" t="s">
        <v>21</v>
      </c>
      <c r="AF19" s="5" t="s">
        <v>21</v>
      </c>
      <c r="AG19" s="5" t="s">
        <v>21</v>
      </c>
      <c r="AH19" s="76">
        <v>185.4</v>
      </c>
      <c r="AI19" s="5">
        <v>0</v>
      </c>
      <c r="AJ19" s="75" t="s">
        <v>260</v>
      </c>
      <c r="AK19" s="22" t="s">
        <v>266</v>
      </c>
      <c r="AL19" s="6">
        <v>46.6</v>
      </c>
      <c r="AM19" s="28" t="s">
        <v>21</v>
      </c>
      <c r="AN19" s="5" t="s">
        <v>21</v>
      </c>
      <c r="AO19" s="5" t="s">
        <v>21</v>
      </c>
      <c r="AP19" s="76">
        <v>139.80000000000001</v>
      </c>
      <c r="AQ19" s="5" t="s">
        <v>264</v>
      </c>
      <c r="AR19" s="23" t="s">
        <v>266</v>
      </c>
      <c r="AS19" s="58">
        <v>0</v>
      </c>
      <c r="AT19" s="64"/>
      <c r="AU19" s="64"/>
      <c r="AV19" s="25"/>
      <c r="AW19" s="45">
        <v>15</v>
      </c>
      <c r="AX19" s="7">
        <v>540</v>
      </c>
      <c r="AY19" s="38">
        <v>690</v>
      </c>
      <c r="AZ19" s="7">
        <v>1800</v>
      </c>
      <c r="BA19" s="5">
        <v>0</v>
      </c>
      <c r="BB19" s="5">
        <v>0</v>
      </c>
      <c r="BC19" s="46">
        <v>3030</v>
      </c>
    </row>
    <row r="20" spans="1:55" s="5" customFormat="1" ht="12.75" customHeight="1" x14ac:dyDescent="0.2">
      <c r="A20" s="57">
        <v>17</v>
      </c>
      <c r="B20" s="75" t="s">
        <v>57</v>
      </c>
      <c r="C20" s="22" t="s">
        <v>58</v>
      </c>
      <c r="D20" s="58">
        <v>60</v>
      </c>
      <c r="E20" s="5" t="s">
        <v>62</v>
      </c>
      <c r="F20" s="22" t="s">
        <v>62</v>
      </c>
      <c r="G20" s="6">
        <v>25.5</v>
      </c>
      <c r="H20" s="28" t="s">
        <v>21</v>
      </c>
      <c r="I20" s="5" t="s">
        <v>21</v>
      </c>
      <c r="J20" s="5" t="s">
        <v>21</v>
      </c>
      <c r="K20" s="6">
        <v>76.5</v>
      </c>
      <c r="L20" s="80" t="s">
        <v>213</v>
      </c>
      <c r="M20" s="23" t="s">
        <v>213</v>
      </c>
      <c r="N20" s="5">
        <v>0</v>
      </c>
      <c r="O20" s="80" t="s">
        <v>214</v>
      </c>
      <c r="P20" s="22" t="s">
        <v>193</v>
      </c>
      <c r="Q20" s="6">
        <v>49.8</v>
      </c>
      <c r="R20" s="28" t="s">
        <v>21</v>
      </c>
      <c r="S20" s="5" t="s">
        <v>21</v>
      </c>
      <c r="T20" s="5" t="s">
        <v>21</v>
      </c>
      <c r="U20" s="76">
        <v>149.4</v>
      </c>
      <c r="V20" s="83">
        <v>0</v>
      </c>
      <c r="W20" s="5">
        <v>900</v>
      </c>
      <c r="X20" s="83">
        <v>900</v>
      </c>
      <c r="Y20" s="80" t="s">
        <v>237</v>
      </c>
      <c r="Z20" s="23" t="s">
        <v>237</v>
      </c>
      <c r="AA20" s="58">
        <v>0</v>
      </c>
      <c r="AB20" s="5" t="s">
        <v>239</v>
      </c>
      <c r="AC20" s="5" t="s">
        <v>239</v>
      </c>
      <c r="AD20" s="6">
        <v>48.3</v>
      </c>
      <c r="AE20" s="28" t="s">
        <v>21</v>
      </c>
      <c r="AF20" s="5" t="s">
        <v>21</v>
      </c>
      <c r="AG20" s="5" t="s">
        <v>21</v>
      </c>
      <c r="AH20" s="76">
        <v>144.9</v>
      </c>
      <c r="AI20" s="5">
        <v>900</v>
      </c>
      <c r="AJ20" s="75" t="s">
        <v>259</v>
      </c>
      <c r="AK20" s="22" t="s">
        <v>291</v>
      </c>
      <c r="AL20" s="6">
        <v>25.9</v>
      </c>
      <c r="AM20" s="28" t="s">
        <v>21</v>
      </c>
      <c r="AN20" s="5" t="s">
        <v>304</v>
      </c>
      <c r="AO20" s="5" t="s">
        <v>21</v>
      </c>
      <c r="AP20" s="76">
        <v>97.7</v>
      </c>
      <c r="AQ20" s="5" t="s">
        <v>286</v>
      </c>
      <c r="AR20" s="23" t="s">
        <v>263</v>
      </c>
      <c r="AS20" s="58">
        <v>0</v>
      </c>
      <c r="AT20" s="64"/>
      <c r="AU20" s="64"/>
      <c r="AV20" s="25"/>
      <c r="AW20" s="45">
        <v>17</v>
      </c>
      <c r="AX20" s="7">
        <v>60</v>
      </c>
      <c r="AY20" s="38">
        <v>468.5</v>
      </c>
      <c r="AZ20" s="7">
        <v>2700</v>
      </c>
      <c r="BA20" s="5">
        <v>0</v>
      </c>
      <c r="BB20" s="5">
        <v>0</v>
      </c>
      <c r="BC20" s="46">
        <v>3228.5</v>
      </c>
    </row>
    <row r="21" spans="1:55" s="5" customFormat="1" ht="12.75" customHeight="1" x14ac:dyDescent="0.2">
      <c r="A21" s="57">
        <v>20</v>
      </c>
      <c r="B21" s="75" t="s">
        <v>58</v>
      </c>
      <c r="C21" s="22" t="s">
        <v>58</v>
      </c>
      <c r="D21" s="58">
        <v>0</v>
      </c>
      <c r="E21" s="5" t="s">
        <v>61</v>
      </c>
      <c r="F21" s="22" t="s">
        <v>61</v>
      </c>
      <c r="G21" s="6">
        <v>23.9</v>
      </c>
      <c r="H21" s="28" t="s">
        <v>21</v>
      </c>
      <c r="I21" s="5" t="s">
        <v>21</v>
      </c>
      <c r="J21" s="5" t="s">
        <v>21</v>
      </c>
      <c r="K21" s="6">
        <v>71.7</v>
      </c>
      <c r="L21" s="80" t="s">
        <v>190</v>
      </c>
      <c r="M21" s="23" t="s">
        <v>190</v>
      </c>
      <c r="N21" s="5">
        <v>0</v>
      </c>
      <c r="O21" s="80" t="s">
        <v>191</v>
      </c>
      <c r="P21" s="22" t="s">
        <v>192</v>
      </c>
      <c r="Q21" s="6">
        <v>52.2</v>
      </c>
      <c r="R21" s="28" t="s">
        <v>21</v>
      </c>
      <c r="S21" s="5" t="s">
        <v>21</v>
      </c>
      <c r="T21" s="5" t="s">
        <v>21</v>
      </c>
      <c r="U21" s="76">
        <v>156.6</v>
      </c>
      <c r="V21" s="83">
        <v>0</v>
      </c>
      <c r="W21" s="5">
        <v>0</v>
      </c>
      <c r="X21" s="83">
        <v>0</v>
      </c>
      <c r="Y21" s="80" t="s">
        <v>233</v>
      </c>
      <c r="Z21" s="23" t="s">
        <v>243</v>
      </c>
      <c r="AA21" s="58">
        <v>600</v>
      </c>
      <c r="AB21" s="64">
        <v>0.56944444444444442</v>
      </c>
      <c r="AC21" s="5" t="s">
        <v>300</v>
      </c>
      <c r="AD21" s="6">
        <v>51</v>
      </c>
      <c r="AE21" s="28" t="s">
        <v>21</v>
      </c>
      <c r="AF21" s="5" t="s">
        <v>21</v>
      </c>
      <c r="AG21" s="5" t="s">
        <v>304</v>
      </c>
      <c r="AH21" s="76">
        <v>600</v>
      </c>
      <c r="AI21" s="5">
        <v>0</v>
      </c>
      <c r="AJ21" s="75" t="s">
        <v>271</v>
      </c>
      <c r="AK21" s="22" t="s">
        <v>275</v>
      </c>
      <c r="AL21" s="6">
        <v>34</v>
      </c>
      <c r="AM21" s="28" t="s">
        <v>21</v>
      </c>
      <c r="AN21" s="5" t="s">
        <v>304</v>
      </c>
      <c r="AO21" s="5" t="s">
        <v>21</v>
      </c>
      <c r="AP21" s="76">
        <v>122</v>
      </c>
      <c r="AQ21" s="5" t="s">
        <v>314</v>
      </c>
      <c r="AR21" s="23" t="s">
        <v>276</v>
      </c>
      <c r="AS21" s="58">
        <v>420</v>
      </c>
      <c r="AT21" s="64"/>
      <c r="AU21" s="64"/>
      <c r="AV21" s="25"/>
      <c r="AW21" s="45">
        <v>20</v>
      </c>
      <c r="AX21" s="7">
        <v>1020</v>
      </c>
      <c r="AY21" s="38">
        <v>950.3</v>
      </c>
      <c r="AZ21" s="7">
        <v>0</v>
      </c>
      <c r="BA21" s="5">
        <v>0</v>
      </c>
      <c r="BB21" s="5">
        <v>0</v>
      </c>
      <c r="BC21" s="46">
        <v>1970.3</v>
      </c>
    </row>
    <row r="22" spans="1:55" s="5" customFormat="1" ht="12.75" customHeight="1" x14ac:dyDescent="0.2">
      <c r="A22" s="57">
        <v>21</v>
      </c>
      <c r="B22" s="75" t="s">
        <v>59</v>
      </c>
      <c r="C22" s="22" t="s">
        <v>59</v>
      </c>
      <c r="D22" s="58">
        <v>0</v>
      </c>
      <c r="E22" s="5" t="s">
        <v>63</v>
      </c>
      <c r="F22" s="22" t="s">
        <v>63</v>
      </c>
      <c r="G22" s="6">
        <v>27</v>
      </c>
      <c r="H22" s="28" t="s">
        <v>21</v>
      </c>
      <c r="I22" s="5" t="s">
        <v>21</v>
      </c>
      <c r="J22" s="5" t="s">
        <v>21</v>
      </c>
      <c r="K22" s="6">
        <v>81</v>
      </c>
      <c r="L22" s="80" t="s">
        <v>215</v>
      </c>
      <c r="M22" s="23" t="s">
        <v>215</v>
      </c>
      <c r="N22" s="5">
        <v>0</v>
      </c>
      <c r="O22" s="80" t="s">
        <v>192</v>
      </c>
      <c r="P22" s="22" t="s">
        <v>194</v>
      </c>
      <c r="Q22" s="6">
        <v>52.6</v>
      </c>
      <c r="R22" s="28" t="s">
        <v>21</v>
      </c>
      <c r="S22" s="5" t="s">
        <v>21</v>
      </c>
      <c r="T22" s="5" t="s">
        <v>21</v>
      </c>
      <c r="U22" s="76">
        <v>157.80000000000001</v>
      </c>
      <c r="V22" s="83">
        <v>0</v>
      </c>
      <c r="W22" s="5">
        <v>0</v>
      </c>
      <c r="X22" s="83">
        <v>0</v>
      </c>
      <c r="Y22" s="80" t="s">
        <v>234</v>
      </c>
      <c r="Z22" s="23" t="s">
        <v>234</v>
      </c>
      <c r="AA22" s="58">
        <v>0</v>
      </c>
      <c r="AB22" s="64">
        <v>0.56388888888888888</v>
      </c>
      <c r="AC22" s="5" t="s">
        <v>241</v>
      </c>
      <c r="AD22" s="6">
        <v>50.8</v>
      </c>
      <c r="AE22" s="28" t="s">
        <v>21</v>
      </c>
      <c r="AF22" s="5" t="s">
        <v>21</v>
      </c>
      <c r="AG22" s="5" t="s">
        <v>21</v>
      </c>
      <c r="AH22" s="76">
        <v>152.4</v>
      </c>
      <c r="AI22" s="5">
        <v>0</v>
      </c>
      <c r="AJ22" s="75" t="s">
        <v>285</v>
      </c>
      <c r="AK22" s="22" t="s">
        <v>289</v>
      </c>
      <c r="AL22" s="6">
        <v>26.7</v>
      </c>
      <c r="AM22" s="28" t="s">
        <v>21</v>
      </c>
      <c r="AN22" s="5" t="s">
        <v>21</v>
      </c>
      <c r="AO22" s="5" t="s">
        <v>21</v>
      </c>
      <c r="AP22" s="76">
        <v>80.099999999999994</v>
      </c>
      <c r="AQ22" s="5" t="s">
        <v>290</v>
      </c>
      <c r="AR22" s="23" t="s">
        <v>259</v>
      </c>
      <c r="AS22" s="58">
        <v>0</v>
      </c>
      <c r="AT22" s="64"/>
      <c r="AU22" s="64"/>
      <c r="AV22" s="25"/>
      <c r="AW22" s="45">
        <v>21</v>
      </c>
      <c r="AX22" s="7">
        <v>0</v>
      </c>
      <c r="AY22" s="38">
        <v>471.30000000000007</v>
      </c>
      <c r="AZ22" s="7">
        <v>0</v>
      </c>
      <c r="BA22" s="5">
        <v>0</v>
      </c>
      <c r="BB22" s="5">
        <v>0</v>
      </c>
      <c r="BC22" s="46">
        <v>471.30000000000007</v>
      </c>
    </row>
    <row r="23" spans="1:55" s="5" customFormat="1" ht="12.75" customHeight="1" x14ac:dyDescent="0.2">
      <c r="A23" s="57">
        <v>22</v>
      </c>
      <c r="B23" s="75" t="s">
        <v>60</v>
      </c>
      <c r="C23" s="22" t="s">
        <v>60</v>
      </c>
      <c r="D23" s="58">
        <v>0</v>
      </c>
      <c r="E23" s="5" t="s">
        <v>65</v>
      </c>
      <c r="F23" s="22" t="s">
        <v>65</v>
      </c>
      <c r="G23" s="6">
        <v>24.2</v>
      </c>
      <c r="H23" s="28" t="s">
        <v>21</v>
      </c>
      <c r="I23" s="5" t="s">
        <v>21</v>
      </c>
      <c r="J23" s="5" t="s">
        <v>21</v>
      </c>
      <c r="K23" s="6">
        <v>72.599999999999994</v>
      </c>
      <c r="L23" s="80" t="s">
        <v>191</v>
      </c>
      <c r="M23" s="23" t="s">
        <v>191</v>
      </c>
      <c r="N23" s="5">
        <v>0</v>
      </c>
      <c r="O23" s="80" t="s">
        <v>216</v>
      </c>
      <c r="P23" s="22" t="s">
        <v>195</v>
      </c>
      <c r="Q23" s="6">
        <v>46.9</v>
      </c>
      <c r="R23" s="28" t="s">
        <v>21</v>
      </c>
      <c r="S23" s="5" t="s">
        <v>21</v>
      </c>
      <c r="T23" s="5" t="s">
        <v>21</v>
      </c>
      <c r="U23" s="76">
        <v>140.69999999999999</v>
      </c>
      <c r="V23" s="83">
        <v>0</v>
      </c>
      <c r="W23" s="5">
        <v>0</v>
      </c>
      <c r="X23" s="83">
        <v>0</v>
      </c>
      <c r="Y23" s="80" t="s">
        <v>236</v>
      </c>
      <c r="Z23" s="23" t="s">
        <v>236</v>
      </c>
      <c r="AA23" s="58">
        <v>0</v>
      </c>
      <c r="AB23" s="64">
        <v>0.56458333333333333</v>
      </c>
      <c r="AC23" s="5" t="s">
        <v>242</v>
      </c>
      <c r="AD23" s="6">
        <v>44.9</v>
      </c>
      <c r="AE23" s="28" t="s">
        <v>21</v>
      </c>
      <c r="AF23" s="5" t="s">
        <v>21</v>
      </c>
      <c r="AG23" s="5" t="s">
        <v>21</v>
      </c>
      <c r="AH23" s="76">
        <v>134.69999999999999</v>
      </c>
      <c r="AI23" s="5">
        <v>0</v>
      </c>
      <c r="AJ23" s="75" t="s">
        <v>261</v>
      </c>
      <c r="AK23" s="22" t="s">
        <v>264</v>
      </c>
      <c r="AL23" s="6">
        <v>23.3</v>
      </c>
      <c r="AM23" s="28" t="s">
        <v>21</v>
      </c>
      <c r="AN23" s="5" t="s">
        <v>304</v>
      </c>
      <c r="AO23" s="5" t="s">
        <v>21</v>
      </c>
      <c r="AP23" s="76">
        <v>89.9</v>
      </c>
      <c r="AQ23" s="5" t="s">
        <v>291</v>
      </c>
      <c r="AR23" s="23" t="s">
        <v>265</v>
      </c>
      <c r="AS23" s="58">
        <v>0</v>
      </c>
      <c r="AT23" s="64"/>
      <c r="AU23" s="64"/>
      <c r="AV23" s="25"/>
      <c r="AW23" s="45">
        <v>22</v>
      </c>
      <c r="AX23" s="7">
        <v>0</v>
      </c>
      <c r="AY23" s="38">
        <v>437.9</v>
      </c>
      <c r="AZ23" s="7">
        <v>0</v>
      </c>
      <c r="BA23" s="5">
        <v>0</v>
      </c>
      <c r="BB23" s="5">
        <v>0</v>
      </c>
      <c r="BC23" s="46">
        <v>437.9</v>
      </c>
    </row>
    <row r="24" spans="1:55" s="5" customFormat="1" ht="12.75" customHeight="1" x14ac:dyDescent="0.2">
      <c r="A24" s="57">
        <v>23</v>
      </c>
      <c r="B24" s="75" t="s">
        <v>61</v>
      </c>
      <c r="C24" s="22" t="s">
        <v>61</v>
      </c>
      <c r="D24" s="58">
        <v>0</v>
      </c>
      <c r="E24" s="5" t="s">
        <v>64</v>
      </c>
      <c r="F24" s="22" t="s">
        <v>64</v>
      </c>
      <c r="G24" s="6">
        <v>30.2</v>
      </c>
      <c r="H24" s="28" t="s">
        <v>21</v>
      </c>
      <c r="I24" s="5" t="s">
        <v>21</v>
      </c>
      <c r="J24" s="5" t="s">
        <v>21</v>
      </c>
      <c r="K24" s="6">
        <v>90.6</v>
      </c>
      <c r="L24" s="80" t="s">
        <v>214</v>
      </c>
      <c r="M24" s="23" t="s">
        <v>214</v>
      </c>
      <c r="N24" s="5">
        <v>0</v>
      </c>
      <c r="O24" s="80" t="s">
        <v>193</v>
      </c>
      <c r="P24" s="22" t="s">
        <v>196</v>
      </c>
      <c r="Q24" s="6">
        <v>53.4</v>
      </c>
      <c r="R24" s="28" t="s">
        <v>21</v>
      </c>
      <c r="S24" s="5" t="s">
        <v>21</v>
      </c>
      <c r="T24" s="5" t="s">
        <v>21</v>
      </c>
      <c r="U24" s="76">
        <v>160.19999999999999</v>
      </c>
      <c r="V24" s="83">
        <v>0</v>
      </c>
      <c r="W24" s="5">
        <v>0</v>
      </c>
      <c r="X24" s="83">
        <v>0</v>
      </c>
      <c r="Y24" s="80" t="s">
        <v>238</v>
      </c>
      <c r="Z24" s="23" t="s">
        <v>238</v>
      </c>
      <c r="AA24" s="58">
        <v>0</v>
      </c>
      <c r="AB24" s="64">
        <v>0.56527777777777777</v>
      </c>
      <c r="AC24" s="5" t="s">
        <v>243</v>
      </c>
      <c r="AD24" s="6">
        <v>64.8</v>
      </c>
      <c r="AE24" s="28" t="s">
        <v>21</v>
      </c>
      <c r="AF24" s="5" t="s">
        <v>21</v>
      </c>
      <c r="AG24" s="5" t="s">
        <v>21</v>
      </c>
      <c r="AH24" s="76">
        <v>194.4</v>
      </c>
      <c r="AI24" s="5">
        <v>900</v>
      </c>
      <c r="AJ24" s="75" t="s">
        <v>292</v>
      </c>
      <c r="AK24" s="22" t="s">
        <v>293</v>
      </c>
      <c r="AL24" s="6">
        <v>36.700000000000003</v>
      </c>
      <c r="AM24" s="28" t="s">
        <v>21</v>
      </c>
      <c r="AN24" s="5" t="s">
        <v>21</v>
      </c>
      <c r="AO24" s="5" t="s">
        <v>21</v>
      </c>
      <c r="AP24" s="76">
        <v>110.1</v>
      </c>
      <c r="AQ24" s="5" t="s">
        <v>262</v>
      </c>
      <c r="AR24" s="23" t="s">
        <v>277</v>
      </c>
      <c r="AS24" s="58">
        <v>1500</v>
      </c>
      <c r="AT24" s="64"/>
      <c r="AU24" s="64"/>
      <c r="AV24" s="25"/>
      <c r="AW24" s="45">
        <v>23</v>
      </c>
      <c r="AX24" s="7">
        <v>1500</v>
      </c>
      <c r="AY24" s="38">
        <v>555.29999999999995</v>
      </c>
      <c r="AZ24" s="7">
        <v>900</v>
      </c>
      <c r="BA24" s="5">
        <v>0</v>
      </c>
      <c r="BB24" s="5">
        <v>0</v>
      </c>
      <c r="BC24" s="46">
        <v>2955.3</v>
      </c>
    </row>
    <row r="25" spans="1:55" s="5" customFormat="1" ht="12.75" customHeight="1" x14ac:dyDescent="0.2">
      <c r="A25" s="57">
        <v>24</v>
      </c>
      <c r="B25" s="75" t="s">
        <v>62</v>
      </c>
      <c r="C25" s="22" t="s">
        <v>62</v>
      </c>
      <c r="D25" s="58">
        <v>0</v>
      </c>
      <c r="E25" s="5" t="s">
        <v>66</v>
      </c>
      <c r="F25" s="22" t="s">
        <v>66</v>
      </c>
      <c r="G25" s="6">
        <v>26.8</v>
      </c>
      <c r="H25" s="28" t="s">
        <v>21</v>
      </c>
      <c r="I25" s="5" t="s">
        <v>21</v>
      </c>
      <c r="J25" s="5" t="s">
        <v>21</v>
      </c>
      <c r="K25" s="6">
        <v>80.400000000000006</v>
      </c>
      <c r="L25" s="80" t="s">
        <v>192</v>
      </c>
      <c r="M25" s="23" t="s">
        <v>192</v>
      </c>
      <c r="N25" s="5">
        <v>0</v>
      </c>
      <c r="O25" s="80" t="s">
        <v>194</v>
      </c>
      <c r="P25" s="22" t="s">
        <v>197</v>
      </c>
      <c r="Q25" s="6">
        <v>52.9</v>
      </c>
      <c r="R25" s="28" t="s">
        <v>21</v>
      </c>
      <c r="S25" s="5" t="s">
        <v>21</v>
      </c>
      <c r="T25" s="5" t="s">
        <v>21</v>
      </c>
      <c r="U25" s="76">
        <v>158.69999999999999</v>
      </c>
      <c r="V25" s="83">
        <v>0</v>
      </c>
      <c r="W25" s="5">
        <v>0</v>
      </c>
      <c r="X25" s="83">
        <v>0</v>
      </c>
      <c r="Y25" s="80" t="s">
        <v>239</v>
      </c>
      <c r="Z25" s="23" t="s">
        <v>239</v>
      </c>
      <c r="AA25" s="58">
        <v>0</v>
      </c>
      <c r="AB25" s="64">
        <v>0.56597222222222221</v>
      </c>
      <c r="AC25" s="5" t="s">
        <v>244</v>
      </c>
      <c r="AD25" s="6">
        <v>49.7</v>
      </c>
      <c r="AE25" s="28" t="s">
        <v>21</v>
      </c>
      <c r="AF25" s="5" t="s">
        <v>21</v>
      </c>
      <c r="AG25" s="5" t="s">
        <v>21</v>
      </c>
      <c r="AH25" s="76">
        <v>149.1</v>
      </c>
      <c r="AI25" s="5">
        <v>900</v>
      </c>
      <c r="AJ25" s="75" t="s">
        <v>268</v>
      </c>
      <c r="AK25" s="22" t="s">
        <v>272</v>
      </c>
      <c r="AL25" s="6">
        <v>26</v>
      </c>
      <c r="AM25" s="28" t="s">
        <v>21</v>
      </c>
      <c r="AN25" s="5" t="s">
        <v>304</v>
      </c>
      <c r="AO25" s="5" t="s">
        <v>21</v>
      </c>
      <c r="AP25" s="76">
        <v>98</v>
      </c>
      <c r="AQ25" s="5" t="s">
        <v>263</v>
      </c>
      <c r="AR25" s="23" t="s">
        <v>274</v>
      </c>
      <c r="AS25" s="58">
        <v>720</v>
      </c>
      <c r="AT25" s="64"/>
      <c r="AU25" s="64"/>
      <c r="AV25" s="25"/>
      <c r="AW25" s="45">
        <v>24</v>
      </c>
      <c r="AX25" s="7">
        <v>720</v>
      </c>
      <c r="AY25" s="38">
        <v>486.2</v>
      </c>
      <c r="AZ25" s="7">
        <v>900</v>
      </c>
      <c r="BA25" s="5">
        <v>0</v>
      </c>
      <c r="BB25" s="5">
        <v>0</v>
      </c>
      <c r="BC25" s="46">
        <v>2106.1999999999998</v>
      </c>
    </row>
    <row r="26" spans="1:55" s="5" customFormat="1" ht="12.75" customHeight="1" x14ac:dyDescent="0.2">
      <c r="A26" s="57">
        <v>25</v>
      </c>
      <c r="B26" s="75" t="s">
        <v>63</v>
      </c>
      <c r="C26" s="22" t="s">
        <v>63</v>
      </c>
      <c r="D26" s="58">
        <v>0</v>
      </c>
      <c r="E26" s="5" t="s">
        <v>67</v>
      </c>
      <c r="F26" s="22" t="s">
        <v>67</v>
      </c>
      <c r="G26" s="6">
        <v>28.2</v>
      </c>
      <c r="H26" s="28" t="s">
        <v>21</v>
      </c>
      <c r="I26" s="5" t="s">
        <v>21</v>
      </c>
      <c r="J26" s="5" t="s">
        <v>21</v>
      </c>
      <c r="K26" s="6">
        <v>84.6</v>
      </c>
      <c r="L26" s="80" t="s">
        <v>216</v>
      </c>
      <c r="M26" s="23" t="s">
        <v>216</v>
      </c>
      <c r="N26" s="5">
        <v>0</v>
      </c>
      <c r="O26" s="80" t="s">
        <v>195</v>
      </c>
      <c r="P26" s="22" t="s">
        <v>198</v>
      </c>
      <c r="Q26" s="6">
        <v>50.1</v>
      </c>
      <c r="R26" s="28" t="s">
        <v>21</v>
      </c>
      <c r="S26" s="5" t="s">
        <v>21</v>
      </c>
      <c r="T26" s="5" t="s">
        <v>21</v>
      </c>
      <c r="U26" s="76">
        <v>150.30000000000001</v>
      </c>
      <c r="V26" s="83">
        <v>0</v>
      </c>
      <c r="W26" s="5">
        <v>0</v>
      </c>
      <c r="X26" s="83">
        <v>0</v>
      </c>
      <c r="Y26" s="80" t="s">
        <v>240</v>
      </c>
      <c r="Z26" s="23" t="s">
        <v>240</v>
      </c>
      <c r="AA26" s="58">
        <v>0</v>
      </c>
      <c r="AB26" s="64">
        <v>0.56666666666666665</v>
      </c>
      <c r="AC26" s="5" t="s">
        <v>247</v>
      </c>
      <c r="AD26" s="6">
        <v>48.9</v>
      </c>
      <c r="AE26" s="28" t="s">
        <v>21</v>
      </c>
      <c r="AF26" s="5" t="s">
        <v>21</v>
      </c>
      <c r="AG26" s="5" t="s">
        <v>21</v>
      </c>
      <c r="AH26" s="76">
        <v>146.69999999999999</v>
      </c>
      <c r="AI26" s="5">
        <v>900</v>
      </c>
      <c r="AJ26" s="75" t="s">
        <v>294</v>
      </c>
      <c r="AK26" s="22" t="s">
        <v>295</v>
      </c>
      <c r="AL26" s="6">
        <v>33.299999999999997</v>
      </c>
      <c r="AM26" s="28" t="s">
        <v>21</v>
      </c>
      <c r="AN26" s="5" t="s">
        <v>21</v>
      </c>
      <c r="AO26" s="5" t="s">
        <v>21</v>
      </c>
      <c r="AP26" s="76">
        <v>99.9</v>
      </c>
      <c r="AQ26" s="5" t="s">
        <v>265</v>
      </c>
      <c r="AR26" s="23" t="s">
        <v>268</v>
      </c>
      <c r="AS26" s="58">
        <v>0</v>
      </c>
      <c r="AT26" s="64"/>
      <c r="AU26" s="64"/>
      <c r="AV26" s="25"/>
      <c r="AW26" s="45">
        <v>25</v>
      </c>
      <c r="AX26" s="7">
        <v>0</v>
      </c>
      <c r="AY26" s="38">
        <v>481.5</v>
      </c>
      <c r="AZ26" s="7">
        <v>900</v>
      </c>
      <c r="BA26" s="5">
        <v>0</v>
      </c>
      <c r="BB26" s="5">
        <v>0</v>
      </c>
      <c r="BC26" s="46">
        <v>1381.5</v>
      </c>
    </row>
    <row r="27" spans="1:55" s="5" customFormat="1" ht="12.75" customHeight="1" x14ac:dyDescent="0.2">
      <c r="A27" s="57">
        <v>26</v>
      </c>
      <c r="B27" s="75" t="s">
        <v>65</v>
      </c>
      <c r="C27" s="22" t="s">
        <v>65</v>
      </c>
      <c r="D27" s="58">
        <v>0</v>
      </c>
      <c r="E27" s="5" t="s">
        <v>100</v>
      </c>
      <c r="F27" s="22" t="s">
        <v>101</v>
      </c>
      <c r="G27" s="6">
        <v>28.4</v>
      </c>
      <c r="H27" s="28" t="s">
        <v>21</v>
      </c>
      <c r="I27" s="5" t="s">
        <v>21</v>
      </c>
      <c r="J27" s="5" t="s">
        <v>21</v>
      </c>
      <c r="K27" s="6">
        <v>85.2</v>
      </c>
      <c r="L27" s="80" t="s">
        <v>194</v>
      </c>
      <c r="M27" s="23" t="s">
        <v>194</v>
      </c>
      <c r="N27" s="5">
        <v>0</v>
      </c>
      <c r="O27" s="80" t="s">
        <v>197</v>
      </c>
      <c r="P27" s="22" t="s">
        <v>199</v>
      </c>
      <c r="Q27" s="6">
        <v>51.8</v>
      </c>
      <c r="R27" s="28" t="s">
        <v>21</v>
      </c>
      <c r="S27" s="5" t="s">
        <v>21</v>
      </c>
      <c r="T27" s="5" t="s">
        <v>21</v>
      </c>
      <c r="U27" s="76">
        <v>155.4</v>
      </c>
      <c r="V27" s="83">
        <v>0</v>
      </c>
      <c r="W27" s="5">
        <v>0</v>
      </c>
      <c r="X27" s="83">
        <v>0</v>
      </c>
      <c r="Y27" s="80" t="s">
        <v>246</v>
      </c>
      <c r="Z27" s="23" t="s">
        <v>249</v>
      </c>
      <c r="AA27" s="58">
        <v>180</v>
      </c>
      <c r="AB27" s="64">
        <v>0.57291666666666663</v>
      </c>
      <c r="AC27" s="5" t="s">
        <v>281</v>
      </c>
      <c r="AD27" s="6">
        <v>53.1</v>
      </c>
      <c r="AE27" s="28" t="s">
        <v>21</v>
      </c>
      <c r="AF27" s="5" t="s">
        <v>21</v>
      </c>
      <c r="AG27" s="5" t="s">
        <v>21</v>
      </c>
      <c r="AH27" s="76">
        <v>159.30000000000001</v>
      </c>
      <c r="AI27" s="5">
        <v>0</v>
      </c>
      <c r="AJ27" s="75" t="s">
        <v>265</v>
      </c>
      <c r="AK27" s="22" t="s">
        <v>270</v>
      </c>
      <c r="AL27" s="6">
        <v>27.9</v>
      </c>
      <c r="AM27" s="28" t="s">
        <v>21</v>
      </c>
      <c r="AN27" s="5" t="s">
        <v>21</v>
      </c>
      <c r="AO27" s="5" t="s">
        <v>304</v>
      </c>
      <c r="AP27" s="76">
        <v>600</v>
      </c>
      <c r="AQ27" s="5" t="s">
        <v>268</v>
      </c>
      <c r="AR27" s="23" t="s">
        <v>270</v>
      </c>
      <c r="AS27" s="58">
        <v>0</v>
      </c>
      <c r="AT27" s="64"/>
      <c r="AU27" s="64"/>
      <c r="AV27" s="25"/>
      <c r="AW27" s="45">
        <v>26</v>
      </c>
      <c r="AX27" s="7">
        <v>180</v>
      </c>
      <c r="AY27" s="38">
        <v>999.90000000000009</v>
      </c>
      <c r="AZ27" s="7">
        <v>0</v>
      </c>
      <c r="BA27" s="5">
        <v>0</v>
      </c>
      <c r="BB27" s="5">
        <v>0</v>
      </c>
      <c r="BC27" s="46">
        <v>1179.9000000000001</v>
      </c>
    </row>
    <row r="28" spans="1:55" s="5" customFormat="1" ht="12.75" customHeight="1" x14ac:dyDescent="0.2">
      <c r="A28" s="57">
        <v>27</v>
      </c>
      <c r="B28" s="75" t="s">
        <v>64</v>
      </c>
      <c r="C28" s="22" t="s">
        <v>64</v>
      </c>
      <c r="D28" s="58">
        <v>0</v>
      </c>
      <c r="E28" s="5" t="s">
        <v>101</v>
      </c>
      <c r="F28" s="22" t="s">
        <v>102</v>
      </c>
      <c r="G28" s="6">
        <v>31.6</v>
      </c>
      <c r="H28" s="28" t="s">
        <v>21</v>
      </c>
      <c r="I28" s="5" t="s">
        <v>21</v>
      </c>
      <c r="J28" s="5" t="s">
        <v>21</v>
      </c>
      <c r="K28" s="6">
        <v>94.8</v>
      </c>
      <c r="L28" s="80" t="s">
        <v>195</v>
      </c>
      <c r="M28" s="23" t="s">
        <v>195</v>
      </c>
      <c r="N28" s="5">
        <v>0</v>
      </c>
      <c r="O28" s="80" t="s">
        <v>198</v>
      </c>
      <c r="P28" s="22" t="s">
        <v>200</v>
      </c>
      <c r="Q28" s="6">
        <v>56.4</v>
      </c>
      <c r="R28" s="28" t="s">
        <v>21</v>
      </c>
      <c r="S28" s="5" t="s">
        <v>21</v>
      </c>
      <c r="T28" s="5" t="s">
        <v>21</v>
      </c>
      <c r="U28" s="76">
        <v>169.2</v>
      </c>
      <c r="V28" s="83">
        <v>0</v>
      </c>
      <c r="W28" s="5">
        <v>0</v>
      </c>
      <c r="X28" s="83">
        <v>0</v>
      </c>
      <c r="Y28" s="80" t="s">
        <v>241</v>
      </c>
      <c r="Z28" s="23" t="s">
        <v>241</v>
      </c>
      <c r="AA28" s="58">
        <v>0</v>
      </c>
      <c r="AB28" s="64">
        <v>0.56805555555555554</v>
      </c>
      <c r="AC28" s="5" t="s">
        <v>249</v>
      </c>
      <c r="AD28" s="6">
        <v>50.3</v>
      </c>
      <c r="AE28" s="28" t="s">
        <v>21</v>
      </c>
      <c r="AF28" s="5" t="s">
        <v>21</v>
      </c>
      <c r="AG28" s="5" t="s">
        <v>21</v>
      </c>
      <c r="AH28" s="76">
        <v>150.9</v>
      </c>
      <c r="AI28" s="5">
        <v>0</v>
      </c>
      <c r="AJ28" s="75" t="s">
        <v>261</v>
      </c>
      <c r="AK28" s="22" t="s">
        <v>267</v>
      </c>
      <c r="AL28" s="6">
        <v>32</v>
      </c>
      <c r="AM28" s="28" t="s">
        <v>21</v>
      </c>
      <c r="AN28" s="5" t="s">
        <v>21</v>
      </c>
      <c r="AO28" s="5" t="s">
        <v>21</v>
      </c>
      <c r="AP28" s="76">
        <v>96</v>
      </c>
      <c r="AQ28" s="5" t="s">
        <v>267</v>
      </c>
      <c r="AR28" s="23" t="s">
        <v>267</v>
      </c>
      <c r="AS28" s="58">
        <v>0</v>
      </c>
      <c r="AT28" s="64"/>
      <c r="AU28" s="64"/>
      <c r="AV28" s="25"/>
      <c r="AW28" s="45">
        <v>27</v>
      </c>
      <c r="AX28" s="7">
        <v>0</v>
      </c>
      <c r="AY28" s="38">
        <v>510.9</v>
      </c>
      <c r="AZ28" s="7">
        <v>0</v>
      </c>
      <c r="BA28" s="5">
        <v>0</v>
      </c>
      <c r="BB28" s="5">
        <v>0</v>
      </c>
      <c r="BC28" s="46">
        <v>510.9</v>
      </c>
    </row>
    <row r="29" spans="1:55" s="5" customFormat="1" ht="12.75" customHeight="1" x14ac:dyDescent="0.2">
      <c r="A29" s="57">
        <v>28</v>
      </c>
      <c r="B29" s="75" t="s">
        <v>66</v>
      </c>
      <c r="C29" s="22" t="s">
        <v>66</v>
      </c>
      <c r="D29" s="58">
        <v>0</v>
      </c>
      <c r="E29" s="5" t="s">
        <v>102</v>
      </c>
      <c r="F29" s="22" t="s">
        <v>103</v>
      </c>
      <c r="G29" s="6">
        <v>28.3</v>
      </c>
      <c r="H29" s="28" t="s">
        <v>21</v>
      </c>
      <c r="I29" s="5" t="s">
        <v>21</v>
      </c>
      <c r="J29" s="5" t="s">
        <v>21</v>
      </c>
      <c r="K29" s="6">
        <v>84.9</v>
      </c>
      <c r="L29" s="80" t="s">
        <v>196</v>
      </c>
      <c r="M29" s="23" t="s">
        <v>196</v>
      </c>
      <c r="N29" s="5">
        <v>0</v>
      </c>
      <c r="O29" s="80" t="s">
        <v>217</v>
      </c>
      <c r="P29" s="22" t="s">
        <v>201</v>
      </c>
      <c r="Q29" s="6">
        <v>51.9</v>
      </c>
      <c r="R29" s="28" t="s">
        <v>21</v>
      </c>
      <c r="S29" s="5" t="s">
        <v>21</v>
      </c>
      <c r="T29" s="5" t="s">
        <v>21</v>
      </c>
      <c r="U29" s="76">
        <v>155.69999999999999</v>
      </c>
      <c r="V29" s="83">
        <v>0</v>
      </c>
      <c r="W29" s="5">
        <v>0</v>
      </c>
      <c r="X29" s="83">
        <v>900</v>
      </c>
      <c r="Y29" s="80" t="s">
        <v>245</v>
      </c>
      <c r="Z29" s="23" t="s">
        <v>245</v>
      </c>
      <c r="AA29" s="58">
        <v>0</v>
      </c>
      <c r="AB29" s="64">
        <v>0.57013888888888886</v>
      </c>
      <c r="AC29" s="5" t="s">
        <v>250</v>
      </c>
      <c r="AD29" s="6">
        <v>49.4</v>
      </c>
      <c r="AE29" s="28" t="s">
        <v>21</v>
      </c>
      <c r="AF29" s="5" t="s">
        <v>21</v>
      </c>
      <c r="AG29" s="5" t="s">
        <v>21</v>
      </c>
      <c r="AH29" s="76">
        <v>148.19999999999999</v>
      </c>
      <c r="AI29" s="5">
        <v>0</v>
      </c>
      <c r="AJ29" s="75" t="s">
        <v>265</v>
      </c>
      <c r="AK29" s="22" t="s">
        <v>270</v>
      </c>
      <c r="AL29" s="6">
        <v>27.3</v>
      </c>
      <c r="AM29" s="28" t="s">
        <v>21</v>
      </c>
      <c r="AN29" s="5" t="s">
        <v>21</v>
      </c>
      <c r="AO29" s="5" t="s">
        <v>21</v>
      </c>
      <c r="AP29" s="76">
        <v>81.900000000000006</v>
      </c>
      <c r="AQ29" s="5" t="s">
        <v>315</v>
      </c>
      <c r="AR29" s="23" t="s">
        <v>271</v>
      </c>
      <c r="AS29" s="58">
        <v>0</v>
      </c>
      <c r="AT29" s="64"/>
      <c r="AU29" s="64"/>
      <c r="AV29" s="25"/>
      <c r="AW29" s="45">
        <v>28</v>
      </c>
      <c r="AX29" s="7">
        <v>0</v>
      </c>
      <c r="AY29" s="38">
        <v>470.69999999999993</v>
      </c>
      <c r="AZ29" s="7">
        <v>900</v>
      </c>
      <c r="BA29" s="5">
        <v>0</v>
      </c>
      <c r="BB29" s="5">
        <v>0</v>
      </c>
      <c r="BC29" s="46">
        <v>1370.6999999999998</v>
      </c>
    </row>
    <row r="30" spans="1:55" s="5" customFormat="1" ht="12.75" customHeight="1" x14ac:dyDescent="0.2">
      <c r="A30" s="57">
        <v>29</v>
      </c>
      <c r="B30" s="75" t="s">
        <v>67</v>
      </c>
      <c r="C30" s="22" t="s">
        <v>67</v>
      </c>
      <c r="D30" s="58">
        <v>0</v>
      </c>
      <c r="E30" s="5" t="s">
        <v>103</v>
      </c>
      <c r="F30" s="22" t="s">
        <v>104</v>
      </c>
      <c r="G30" s="6">
        <v>27.4</v>
      </c>
      <c r="H30" s="28" t="s">
        <v>21</v>
      </c>
      <c r="I30" s="5" t="s">
        <v>21</v>
      </c>
      <c r="J30" s="5" t="s">
        <v>21</v>
      </c>
      <c r="K30" s="6">
        <v>82.2</v>
      </c>
      <c r="L30" s="80" t="s">
        <v>197</v>
      </c>
      <c r="M30" s="23" t="s">
        <v>197</v>
      </c>
      <c r="N30" s="5">
        <v>0</v>
      </c>
      <c r="O30" s="80" t="s">
        <v>202</v>
      </c>
      <c r="P30" s="22" t="s">
        <v>202</v>
      </c>
      <c r="Q30" s="6">
        <v>53.1</v>
      </c>
      <c r="R30" s="28" t="s">
        <v>21</v>
      </c>
      <c r="S30" s="5" t="s">
        <v>21</v>
      </c>
      <c r="T30" s="5" t="s">
        <v>21</v>
      </c>
      <c r="U30" s="76">
        <v>159.30000000000001</v>
      </c>
      <c r="V30" s="83">
        <v>0</v>
      </c>
      <c r="W30" s="5">
        <v>900</v>
      </c>
      <c r="X30" s="83">
        <v>900</v>
      </c>
      <c r="Y30" s="80" t="s">
        <v>244</v>
      </c>
      <c r="Z30" s="23" t="s">
        <v>246</v>
      </c>
      <c r="AA30" s="58">
        <v>120</v>
      </c>
      <c r="AB30" s="64">
        <v>0.5708333333333333</v>
      </c>
      <c r="AC30" s="5" t="s">
        <v>301</v>
      </c>
      <c r="AD30" s="6">
        <v>50.9</v>
      </c>
      <c r="AE30" s="28" t="s">
        <v>21</v>
      </c>
      <c r="AF30" s="5" t="s">
        <v>21</v>
      </c>
      <c r="AG30" s="5" t="s">
        <v>21</v>
      </c>
      <c r="AH30" s="76">
        <v>152.69999999999999</v>
      </c>
      <c r="AI30" s="5">
        <v>900</v>
      </c>
      <c r="AJ30" s="75" t="s">
        <v>265</v>
      </c>
      <c r="AK30" s="22" t="s">
        <v>296</v>
      </c>
      <c r="AL30" s="6">
        <v>28.4</v>
      </c>
      <c r="AM30" s="28" t="s">
        <v>21</v>
      </c>
      <c r="AN30" s="5" t="s">
        <v>21</v>
      </c>
      <c r="AO30" s="5" t="s">
        <v>21</v>
      </c>
      <c r="AP30" s="76">
        <v>85.2</v>
      </c>
      <c r="AQ30" s="5" t="s">
        <v>295</v>
      </c>
      <c r="AR30" s="23" t="s">
        <v>272</v>
      </c>
      <c r="AS30" s="58">
        <v>0</v>
      </c>
      <c r="AT30" s="64"/>
      <c r="AU30" s="64"/>
      <c r="AW30" s="45">
        <v>29</v>
      </c>
      <c r="AX30" s="7">
        <v>120</v>
      </c>
      <c r="AY30" s="38">
        <v>479.4</v>
      </c>
      <c r="AZ30" s="7">
        <v>2700</v>
      </c>
      <c r="BA30" s="5">
        <v>0</v>
      </c>
      <c r="BB30" s="5">
        <v>0</v>
      </c>
      <c r="BC30" s="46">
        <v>3299.4</v>
      </c>
    </row>
    <row r="31" spans="1:55" s="5" customFormat="1" ht="12.75" customHeight="1" thickBot="1" x14ac:dyDescent="0.25">
      <c r="A31" s="59">
        <v>30</v>
      </c>
      <c r="B31" s="77" t="s">
        <v>101</v>
      </c>
      <c r="C31" s="60" t="s">
        <v>101</v>
      </c>
      <c r="D31" s="72">
        <v>0</v>
      </c>
      <c r="E31" s="50" t="s">
        <v>105</v>
      </c>
      <c r="F31" s="60" t="s">
        <v>127</v>
      </c>
      <c r="G31" s="61">
        <v>33.200000000000003</v>
      </c>
      <c r="H31" s="62" t="s">
        <v>21</v>
      </c>
      <c r="I31" s="50" t="s">
        <v>21</v>
      </c>
      <c r="J31" s="50" t="s">
        <v>21</v>
      </c>
      <c r="K31" s="61">
        <v>99.6</v>
      </c>
      <c r="L31" s="81" t="s">
        <v>200</v>
      </c>
      <c r="M31" s="63" t="s">
        <v>218</v>
      </c>
      <c r="N31" s="50">
        <v>480</v>
      </c>
      <c r="O31" s="81" t="s">
        <v>219</v>
      </c>
      <c r="P31" s="60" t="s">
        <v>203</v>
      </c>
      <c r="Q31" s="61">
        <v>73.2</v>
      </c>
      <c r="R31" s="62" t="s">
        <v>21</v>
      </c>
      <c r="S31" s="50" t="s">
        <v>21</v>
      </c>
      <c r="T31" s="50" t="s">
        <v>21</v>
      </c>
      <c r="U31" s="78">
        <v>219.6</v>
      </c>
      <c r="V31" s="84">
        <v>900</v>
      </c>
      <c r="W31" s="50">
        <v>900</v>
      </c>
      <c r="X31" s="84">
        <v>900</v>
      </c>
      <c r="Y31" s="81" t="s">
        <v>301</v>
      </c>
      <c r="Z31" s="63" t="s">
        <v>251</v>
      </c>
      <c r="AA31" s="72">
        <v>720</v>
      </c>
      <c r="AB31" s="50" t="s">
        <v>252</v>
      </c>
      <c r="AC31" s="50" t="s">
        <v>252</v>
      </c>
      <c r="AD31" s="61">
        <v>76.599999999999994</v>
      </c>
      <c r="AE31" s="62" t="s">
        <v>21</v>
      </c>
      <c r="AF31" s="50" t="s">
        <v>21</v>
      </c>
      <c r="AG31" s="50" t="s">
        <v>304</v>
      </c>
      <c r="AH31" s="78">
        <v>600</v>
      </c>
      <c r="AI31" s="50">
        <v>900</v>
      </c>
      <c r="AJ31" s="77" t="s">
        <v>297</v>
      </c>
      <c r="AK31" s="60" t="s">
        <v>298</v>
      </c>
      <c r="AL31" s="61">
        <v>55</v>
      </c>
      <c r="AM31" s="62" t="s">
        <v>21</v>
      </c>
      <c r="AN31" s="50" t="s">
        <v>21</v>
      </c>
      <c r="AO31" s="50" t="s">
        <v>21</v>
      </c>
      <c r="AP31" s="78">
        <v>165</v>
      </c>
      <c r="AQ31" s="50" t="s">
        <v>293</v>
      </c>
      <c r="AR31" s="63" t="s">
        <v>278</v>
      </c>
      <c r="AS31" s="72">
        <v>600</v>
      </c>
      <c r="AT31" s="64"/>
      <c r="AU31" s="64"/>
      <c r="AW31" s="47">
        <v>30</v>
      </c>
      <c r="AX31" s="48">
        <v>1800</v>
      </c>
      <c r="AY31" s="49">
        <v>1084.2</v>
      </c>
      <c r="AZ31" s="48">
        <v>3600</v>
      </c>
      <c r="BA31" s="50">
        <v>0</v>
      </c>
      <c r="BB31" s="50">
        <v>0</v>
      </c>
      <c r="BC31" s="51">
        <v>6484.2</v>
      </c>
    </row>
    <row r="32" spans="1:55" s="5" customFormat="1" ht="12.75" customHeight="1" x14ac:dyDescent="0.2">
      <c r="A32" s="24"/>
      <c r="B32" s="22"/>
      <c r="C32" s="22"/>
      <c r="F32" s="22"/>
      <c r="G32" s="6"/>
      <c r="H32" s="28"/>
      <c r="K32" s="6"/>
      <c r="M32" s="23"/>
      <c r="Q32" s="6"/>
      <c r="R32" s="28"/>
      <c r="U32" s="6"/>
      <c r="Z32" s="23"/>
      <c r="AD32" s="6"/>
      <c r="AE32" s="28"/>
      <c r="AH32" s="6"/>
      <c r="AL32" s="6"/>
      <c r="AM32" s="28"/>
      <c r="AP32" s="6"/>
      <c r="AR32" s="23"/>
    </row>
    <row r="33" spans="1:44" s="5" customFormat="1" ht="12.75" customHeight="1" x14ac:dyDescent="0.2">
      <c r="A33" s="24"/>
      <c r="B33" s="22"/>
      <c r="C33" s="22"/>
      <c r="F33" s="22"/>
      <c r="G33" s="6"/>
      <c r="H33" s="28"/>
      <c r="K33" s="6"/>
      <c r="M33" s="23"/>
      <c r="Q33" s="6"/>
      <c r="R33" s="28"/>
      <c r="U33" s="6"/>
      <c r="Z33" s="23"/>
      <c r="AD33" s="6"/>
      <c r="AE33" s="28"/>
      <c r="AH33" s="6"/>
      <c r="AL33" s="6"/>
      <c r="AM33" s="28"/>
      <c r="AP33" s="6"/>
      <c r="AR33" s="23"/>
    </row>
    <row r="34" spans="1:44" s="5" customFormat="1" ht="12.75" customHeight="1" x14ac:dyDescent="0.2">
      <c r="A34" s="24"/>
      <c r="B34" s="22"/>
      <c r="C34" s="22"/>
      <c r="F34" s="22"/>
      <c r="G34" s="6"/>
      <c r="H34" s="28"/>
      <c r="K34" s="6"/>
      <c r="M34" s="23"/>
      <c r="Q34" s="6"/>
      <c r="R34" s="28"/>
      <c r="U34" s="6"/>
      <c r="Z34" s="23"/>
      <c r="AD34" s="6"/>
      <c r="AE34" s="28"/>
      <c r="AH34" s="6"/>
      <c r="AL34" s="6"/>
      <c r="AM34" s="28"/>
      <c r="AP34" s="6"/>
      <c r="AR34" s="23"/>
    </row>
    <row r="35" spans="1:44" s="5" customFormat="1" ht="12.75" customHeight="1" x14ac:dyDescent="0.2">
      <c r="A35" s="24"/>
      <c r="B35" s="22"/>
      <c r="C35" s="22"/>
      <c r="F35" s="22"/>
      <c r="G35" s="6"/>
      <c r="H35" s="28"/>
      <c r="K35" s="6"/>
      <c r="M35" s="23"/>
      <c r="Q35" s="6"/>
      <c r="R35" s="28"/>
      <c r="U35" s="6"/>
      <c r="Z35" s="23"/>
      <c r="AD35" s="6"/>
      <c r="AE35" s="28"/>
      <c r="AH35" s="6"/>
      <c r="AL35" s="6"/>
      <c r="AM35" s="28"/>
      <c r="AP35" s="6"/>
      <c r="AR35" s="23"/>
    </row>
    <row r="36" spans="1:44" s="5" customFormat="1" ht="12.75" customHeight="1" x14ac:dyDescent="0.2">
      <c r="A36" s="24"/>
      <c r="B36" s="22"/>
      <c r="C36" s="22"/>
      <c r="F36" s="22"/>
      <c r="G36" s="6"/>
      <c r="H36" s="28"/>
      <c r="K36" s="6"/>
      <c r="M36" s="23"/>
      <c r="Q36" s="6"/>
      <c r="R36" s="28"/>
      <c r="U36" s="6"/>
      <c r="Z36" s="23"/>
      <c r="AD36" s="6"/>
      <c r="AE36" s="28"/>
      <c r="AH36" s="6"/>
      <c r="AL36" s="6"/>
      <c r="AM36" s="28"/>
      <c r="AP36" s="6"/>
      <c r="AR36" s="23"/>
    </row>
    <row r="37" spans="1:44" s="5" customFormat="1" ht="12.75" customHeight="1" x14ac:dyDescent="0.2">
      <c r="A37" s="24"/>
      <c r="B37" s="22"/>
      <c r="C37" s="22"/>
      <c r="F37" s="22"/>
      <c r="G37" s="6"/>
      <c r="H37" s="28"/>
      <c r="K37" s="6"/>
      <c r="M37" s="23"/>
      <c r="Q37" s="6"/>
      <c r="R37" s="28"/>
      <c r="U37" s="6"/>
      <c r="Z37" s="23"/>
      <c r="AD37" s="6"/>
      <c r="AE37" s="28"/>
      <c r="AH37" s="6"/>
      <c r="AL37" s="6"/>
      <c r="AM37" s="28"/>
      <c r="AP37" s="6"/>
      <c r="AR37" s="23"/>
    </row>
    <row r="38" spans="1:44" s="5" customFormat="1" ht="12.75" customHeight="1" x14ac:dyDescent="0.2">
      <c r="A38" s="24"/>
      <c r="B38" s="22"/>
      <c r="C38" s="22"/>
      <c r="F38" s="22"/>
      <c r="G38" s="6"/>
      <c r="H38" s="28"/>
      <c r="K38" s="6"/>
      <c r="M38" s="23"/>
      <c r="Q38" s="6"/>
      <c r="R38" s="28"/>
      <c r="U38" s="6"/>
      <c r="Z38" s="23"/>
      <c r="AD38" s="6"/>
      <c r="AE38" s="28"/>
      <c r="AH38" s="6"/>
      <c r="AL38" s="6"/>
      <c r="AM38" s="28"/>
      <c r="AP38" s="6"/>
      <c r="AR38" s="23"/>
    </row>
    <row r="39" spans="1:44" s="5" customFormat="1" ht="12.75" customHeight="1" x14ac:dyDescent="0.2">
      <c r="A39" s="24"/>
      <c r="B39" s="22"/>
      <c r="C39" s="22"/>
      <c r="F39" s="22"/>
      <c r="G39" s="6"/>
      <c r="H39" s="28"/>
      <c r="K39" s="6"/>
      <c r="M39" s="23"/>
      <c r="Q39" s="6"/>
      <c r="R39" s="28"/>
      <c r="U39" s="6"/>
      <c r="Z39" s="23"/>
      <c r="AD39" s="6"/>
      <c r="AE39" s="28"/>
      <c r="AH39" s="6"/>
      <c r="AL39" s="6"/>
      <c r="AM39" s="28"/>
      <c r="AP39" s="6"/>
      <c r="AR39" s="23"/>
    </row>
    <row r="40" spans="1:44" s="5" customFormat="1" ht="12.75" customHeight="1" x14ac:dyDescent="0.2">
      <c r="A40" s="24"/>
      <c r="B40" s="22"/>
      <c r="C40" s="22"/>
      <c r="F40" s="22"/>
      <c r="G40" s="6"/>
      <c r="H40" s="28"/>
      <c r="K40" s="6"/>
      <c r="M40" s="23"/>
      <c r="Q40" s="6"/>
      <c r="R40" s="28"/>
      <c r="U40" s="6"/>
      <c r="Z40" s="23"/>
      <c r="AD40" s="6"/>
      <c r="AE40" s="28"/>
      <c r="AH40" s="6"/>
      <c r="AL40" s="6"/>
      <c r="AM40" s="28"/>
      <c r="AP40" s="6"/>
      <c r="AR40" s="23"/>
    </row>
    <row r="41" spans="1:44" s="5" customFormat="1" ht="12.75" customHeight="1" x14ac:dyDescent="0.2">
      <c r="A41" s="24"/>
      <c r="B41" s="22"/>
      <c r="C41" s="22"/>
      <c r="F41" s="22"/>
      <c r="G41" s="6"/>
      <c r="H41" s="28"/>
      <c r="K41" s="6"/>
      <c r="M41" s="23"/>
      <c r="Q41" s="6"/>
      <c r="R41" s="28"/>
      <c r="U41" s="6"/>
      <c r="Z41" s="23"/>
      <c r="AD41" s="6"/>
      <c r="AE41" s="28"/>
      <c r="AH41" s="6"/>
      <c r="AL41" s="6"/>
      <c r="AM41" s="28"/>
      <c r="AP41" s="6"/>
      <c r="AR41" s="23"/>
    </row>
    <row r="42" spans="1:44" s="5" customFormat="1" ht="12.75" customHeight="1" x14ac:dyDescent="0.2">
      <c r="A42" s="24"/>
      <c r="B42" s="22"/>
      <c r="C42" s="22"/>
      <c r="F42" s="22"/>
      <c r="G42" s="6"/>
      <c r="H42" s="28"/>
      <c r="K42" s="6"/>
      <c r="M42" s="23"/>
      <c r="Q42" s="6"/>
      <c r="R42" s="28"/>
      <c r="U42" s="6"/>
      <c r="Z42" s="23"/>
      <c r="AD42" s="6"/>
      <c r="AE42" s="28"/>
      <c r="AH42" s="6"/>
      <c r="AL42" s="6"/>
      <c r="AM42" s="28"/>
      <c r="AP42" s="6"/>
      <c r="AR42" s="23"/>
    </row>
    <row r="43" spans="1:44" s="5" customFormat="1" ht="12.75" customHeight="1" x14ac:dyDescent="0.2">
      <c r="A43" s="24"/>
      <c r="B43" s="22"/>
      <c r="C43" s="22"/>
      <c r="F43" s="22"/>
      <c r="G43" s="6"/>
      <c r="H43" s="28"/>
      <c r="K43" s="6"/>
      <c r="M43" s="23"/>
      <c r="Q43" s="6"/>
      <c r="R43" s="28"/>
      <c r="U43" s="6"/>
      <c r="Z43" s="23"/>
      <c r="AD43" s="6"/>
      <c r="AE43" s="28"/>
      <c r="AH43" s="6"/>
      <c r="AL43" s="6"/>
      <c r="AM43" s="28"/>
      <c r="AP43" s="6"/>
      <c r="AR43" s="23"/>
    </row>
    <row r="44" spans="1:44" s="5" customFormat="1" ht="12.75" customHeight="1" x14ac:dyDescent="0.2">
      <c r="A44" s="24"/>
      <c r="B44" s="22"/>
      <c r="C44" s="22"/>
      <c r="F44" s="22"/>
      <c r="G44" s="6"/>
      <c r="H44" s="28"/>
      <c r="K44" s="6"/>
      <c r="M44" s="23"/>
      <c r="Q44" s="6"/>
      <c r="R44" s="28"/>
      <c r="U44" s="6"/>
      <c r="Z44" s="23"/>
      <c r="AD44" s="6"/>
      <c r="AE44" s="28"/>
      <c r="AH44" s="6"/>
      <c r="AL44" s="6"/>
      <c r="AM44" s="28"/>
      <c r="AP44" s="6"/>
      <c r="AR44" s="23"/>
    </row>
    <row r="45" spans="1:44" s="5" customFormat="1" ht="12.75" customHeight="1" x14ac:dyDescent="0.2">
      <c r="A45" s="24"/>
      <c r="B45" s="22"/>
      <c r="C45" s="22"/>
      <c r="F45" s="22"/>
      <c r="G45" s="6"/>
      <c r="H45" s="28"/>
      <c r="K45" s="6"/>
      <c r="M45" s="23"/>
      <c r="Q45" s="6"/>
      <c r="R45" s="28"/>
      <c r="U45" s="6"/>
      <c r="Z45" s="23"/>
      <c r="AD45" s="6"/>
      <c r="AE45" s="28"/>
      <c r="AH45" s="6"/>
      <c r="AL45" s="6"/>
      <c r="AM45" s="28"/>
      <c r="AP45" s="6"/>
      <c r="AR45" s="23"/>
    </row>
    <row r="46" spans="1:44" s="5" customFormat="1" ht="12.75" customHeight="1" x14ac:dyDescent="0.2">
      <c r="A46" s="24"/>
      <c r="B46" s="22"/>
      <c r="C46" s="22"/>
      <c r="F46" s="22"/>
      <c r="G46" s="6"/>
      <c r="H46" s="28"/>
      <c r="K46" s="6"/>
      <c r="M46" s="23"/>
      <c r="Q46" s="6"/>
      <c r="R46" s="28"/>
      <c r="U46" s="6"/>
      <c r="Z46" s="23"/>
      <c r="AD46" s="6"/>
      <c r="AE46" s="28"/>
      <c r="AH46" s="6"/>
      <c r="AL46" s="6"/>
      <c r="AM46" s="28"/>
      <c r="AP46" s="6"/>
      <c r="AR46" s="23"/>
    </row>
    <row r="47" spans="1:44" s="5" customFormat="1" ht="12.75" customHeight="1" x14ac:dyDescent="0.2">
      <c r="A47" s="24"/>
      <c r="B47" s="22"/>
      <c r="C47" s="22"/>
      <c r="F47" s="22"/>
      <c r="G47" s="6"/>
      <c r="H47" s="28"/>
      <c r="K47" s="6"/>
      <c r="M47" s="23"/>
      <c r="Q47" s="6"/>
      <c r="R47" s="28"/>
      <c r="U47" s="6"/>
      <c r="Z47" s="23"/>
      <c r="AD47" s="6"/>
      <c r="AE47" s="28"/>
      <c r="AH47" s="6"/>
      <c r="AL47" s="6"/>
      <c r="AM47" s="28"/>
      <c r="AP47" s="6"/>
      <c r="AR47" s="23"/>
    </row>
    <row r="48" spans="1:44" s="5" customFormat="1" ht="12.75" customHeight="1" x14ac:dyDescent="0.2">
      <c r="A48" s="24"/>
      <c r="B48" s="22"/>
      <c r="C48" s="22"/>
      <c r="F48" s="22"/>
      <c r="G48" s="6"/>
      <c r="H48" s="28"/>
      <c r="K48" s="6"/>
      <c r="M48" s="23"/>
      <c r="Q48" s="6"/>
      <c r="R48" s="28"/>
      <c r="U48" s="6"/>
      <c r="Z48" s="23"/>
      <c r="AD48" s="6"/>
      <c r="AE48" s="28"/>
      <c r="AH48" s="6"/>
      <c r="AL48" s="6"/>
      <c r="AM48" s="28"/>
      <c r="AP48" s="6"/>
      <c r="AR48" s="23"/>
    </row>
    <row r="49" spans="1:44" s="5" customFormat="1" ht="12.75" customHeight="1" x14ac:dyDescent="0.2">
      <c r="A49" s="24"/>
      <c r="B49" s="22"/>
      <c r="C49" s="22"/>
      <c r="F49" s="22"/>
      <c r="G49" s="6"/>
      <c r="H49" s="28"/>
      <c r="K49" s="6"/>
      <c r="M49" s="23"/>
      <c r="Q49" s="6"/>
      <c r="R49" s="28"/>
      <c r="U49" s="6"/>
      <c r="Z49" s="23"/>
      <c r="AD49" s="6"/>
      <c r="AE49" s="28"/>
      <c r="AH49" s="6"/>
      <c r="AL49" s="6"/>
      <c r="AM49" s="28"/>
      <c r="AP49" s="6"/>
      <c r="AR49" s="23"/>
    </row>
    <row r="50" spans="1:44" s="5" customFormat="1" ht="12.75" customHeight="1" x14ac:dyDescent="0.2">
      <c r="A50" s="24"/>
      <c r="B50" s="22"/>
      <c r="C50" s="22"/>
      <c r="F50" s="22"/>
      <c r="G50" s="6"/>
      <c r="H50" s="28"/>
      <c r="K50" s="6"/>
      <c r="M50" s="23"/>
      <c r="Q50" s="6"/>
      <c r="R50" s="28"/>
      <c r="U50" s="6"/>
      <c r="Z50" s="23"/>
      <c r="AD50" s="6"/>
      <c r="AE50" s="28"/>
      <c r="AH50" s="6"/>
      <c r="AL50" s="6"/>
      <c r="AM50" s="28"/>
      <c r="AP50" s="6"/>
      <c r="AR50" s="23"/>
    </row>
    <row r="51" spans="1:44" s="5" customFormat="1" ht="12.75" customHeight="1" x14ac:dyDescent="0.2">
      <c r="A51" s="24"/>
      <c r="B51" s="22"/>
      <c r="C51" s="22"/>
      <c r="F51" s="22"/>
      <c r="G51" s="6"/>
      <c r="H51" s="28"/>
      <c r="K51" s="6"/>
      <c r="M51" s="23"/>
      <c r="Q51" s="6"/>
      <c r="R51" s="28"/>
      <c r="U51" s="6"/>
      <c r="Z51" s="23"/>
      <c r="AD51" s="6"/>
      <c r="AE51" s="28"/>
      <c r="AH51" s="6"/>
      <c r="AL51" s="6"/>
      <c r="AM51" s="28"/>
      <c r="AP51" s="6"/>
      <c r="AR51" s="23"/>
    </row>
    <row r="52" spans="1:44" s="5" customFormat="1" ht="12.75" customHeight="1" x14ac:dyDescent="0.2">
      <c r="A52" s="24"/>
      <c r="B52" s="22"/>
      <c r="C52" s="22"/>
      <c r="F52" s="22"/>
      <c r="G52" s="6"/>
      <c r="H52" s="28"/>
      <c r="K52" s="6"/>
      <c r="M52" s="23"/>
      <c r="Q52" s="6"/>
      <c r="R52" s="28"/>
      <c r="U52" s="6"/>
      <c r="Z52" s="23"/>
      <c r="AD52" s="6"/>
      <c r="AE52" s="28"/>
      <c r="AH52" s="6"/>
      <c r="AL52" s="6"/>
      <c r="AM52" s="28"/>
      <c r="AP52" s="6"/>
      <c r="AR52" s="23"/>
    </row>
    <row r="53" spans="1:44" s="5" customFormat="1" ht="12.75" customHeight="1" x14ac:dyDescent="0.2">
      <c r="A53" s="24"/>
      <c r="B53" s="22"/>
      <c r="C53" s="22"/>
      <c r="F53" s="22"/>
      <c r="G53" s="6"/>
      <c r="H53" s="28"/>
      <c r="K53" s="6"/>
      <c r="M53" s="23"/>
      <c r="Q53" s="6"/>
      <c r="R53" s="28"/>
      <c r="U53" s="6"/>
      <c r="Z53" s="23"/>
      <c r="AD53" s="6"/>
      <c r="AE53" s="28"/>
      <c r="AH53" s="6"/>
      <c r="AL53" s="6"/>
      <c r="AM53" s="28"/>
      <c r="AP53" s="6"/>
      <c r="AR53" s="23"/>
    </row>
    <row r="54" spans="1:44" s="5" customFormat="1" ht="12.75" customHeight="1" x14ac:dyDescent="0.2">
      <c r="A54" s="24"/>
      <c r="B54" s="22"/>
      <c r="C54" s="22"/>
      <c r="F54" s="22"/>
      <c r="G54" s="6"/>
      <c r="H54" s="28"/>
      <c r="K54" s="6"/>
      <c r="M54" s="23"/>
      <c r="Q54" s="6"/>
      <c r="R54" s="28"/>
      <c r="U54" s="6"/>
      <c r="Z54" s="23"/>
      <c r="AD54" s="6"/>
      <c r="AE54" s="28"/>
      <c r="AH54" s="6"/>
      <c r="AL54" s="6"/>
      <c r="AM54" s="28"/>
      <c r="AP54" s="6"/>
      <c r="AR54" s="23"/>
    </row>
    <row r="55" spans="1:44" s="5" customFormat="1" ht="12.75" customHeight="1" x14ac:dyDescent="0.2">
      <c r="A55" s="24"/>
      <c r="B55" s="22"/>
      <c r="C55" s="22"/>
      <c r="F55" s="22"/>
      <c r="G55" s="6"/>
      <c r="H55" s="28"/>
      <c r="K55" s="6"/>
      <c r="M55" s="23"/>
      <c r="Q55" s="6"/>
      <c r="R55" s="28"/>
      <c r="U55" s="6"/>
      <c r="Z55" s="23"/>
      <c r="AD55" s="6"/>
      <c r="AE55" s="28"/>
      <c r="AH55" s="6"/>
      <c r="AL55" s="6"/>
      <c r="AM55" s="28"/>
      <c r="AP55" s="6"/>
      <c r="AR55" s="23"/>
    </row>
    <row r="56" spans="1:44" s="5" customFormat="1" ht="12.75" customHeight="1" x14ac:dyDescent="0.2">
      <c r="A56" s="24"/>
      <c r="B56" s="22"/>
      <c r="C56" s="22"/>
      <c r="F56" s="22"/>
      <c r="G56" s="6"/>
      <c r="H56" s="28"/>
      <c r="K56" s="6"/>
      <c r="M56" s="23"/>
      <c r="Q56" s="6"/>
      <c r="R56" s="28"/>
      <c r="U56" s="6"/>
      <c r="Z56" s="23"/>
      <c r="AD56" s="6"/>
      <c r="AE56" s="28"/>
      <c r="AH56" s="6"/>
      <c r="AL56" s="6"/>
      <c r="AM56" s="28"/>
      <c r="AP56" s="6"/>
      <c r="AR56" s="23"/>
    </row>
    <row r="57" spans="1:44" s="5" customFormat="1" ht="12.75" customHeight="1" x14ac:dyDescent="0.2">
      <c r="A57" s="24"/>
      <c r="B57" s="22"/>
      <c r="C57" s="22"/>
      <c r="G57" s="6"/>
      <c r="H57" s="28"/>
      <c r="K57" s="6"/>
      <c r="M57" s="23"/>
      <c r="Q57" s="6"/>
      <c r="R57" s="28"/>
      <c r="U57" s="6"/>
      <c r="Z57" s="23"/>
      <c r="AD57" s="6"/>
      <c r="AE57" s="28"/>
      <c r="AH57" s="6"/>
      <c r="AL57" s="6"/>
      <c r="AM57" s="28"/>
      <c r="AP57" s="6"/>
      <c r="AR57" s="23"/>
    </row>
    <row r="58" spans="1:44" s="5" customFormat="1" ht="12.75" customHeight="1" x14ac:dyDescent="0.2">
      <c r="A58" s="24"/>
      <c r="B58" s="22"/>
      <c r="C58" s="22"/>
      <c r="G58" s="6"/>
      <c r="H58" s="28"/>
      <c r="K58" s="6"/>
      <c r="M58" s="23"/>
      <c r="Q58" s="6"/>
      <c r="R58" s="28"/>
      <c r="U58" s="6"/>
      <c r="Z58" s="23"/>
      <c r="AD58" s="6"/>
      <c r="AE58" s="28"/>
      <c r="AH58" s="6"/>
      <c r="AL58" s="6"/>
      <c r="AM58" s="28"/>
      <c r="AP58" s="6"/>
      <c r="AR58" s="23"/>
    </row>
    <row r="59" spans="1:44" s="5" customFormat="1" ht="12.75" customHeight="1" x14ac:dyDescent="0.2">
      <c r="A59" s="24"/>
      <c r="B59" s="22"/>
      <c r="C59" s="22"/>
      <c r="G59" s="6"/>
      <c r="H59" s="28"/>
      <c r="K59" s="6"/>
      <c r="M59" s="23"/>
      <c r="Q59" s="6"/>
      <c r="R59" s="28"/>
      <c r="U59" s="6"/>
      <c r="Z59" s="23"/>
      <c r="AD59" s="6"/>
      <c r="AE59" s="28"/>
      <c r="AH59" s="6"/>
      <c r="AL59" s="6"/>
      <c r="AM59" s="28"/>
      <c r="AP59" s="6"/>
      <c r="AR59" s="23"/>
    </row>
    <row r="60" spans="1:44" s="5" customFormat="1" ht="12.75" customHeight="1" x14ac:dyDescent="0.2">
      <c r="A60" s="24"/>
      <c r="B60" s="22"/>
      <c r="C60" s="22"/>
      <c r="G60" s="6"/>
      <c r="H60" s="28"/>
      <c r="K60" s="6"/>
      <c r="M60" s="23"/>
      <c r="Q60" s="6"/>
      <c r="R60" s="28"/>
      <c r="U60" s="6"/>
      <c r="Z60" s="23"/>
      <c r="AD60" s="6"/>
      <c r="AE60" s="28"/>
      <c r="AH60" s="6"/>
      <c r="AL60" s="6"/>
      <c r="AM60" s="28"/>
      <c r="AP60" s="6"/>
      <c r="AR60" s="23"/>
    </row>
    <row r="61" spans="1:44" s="5" customFormat="1" ht="12.75" customHeight="1" x14ac:dyDescent="0.2">
      <c r="A61" s="24"/>
      <c r="B61" s="22"/>
      <c r="C61" s="22"/>
      <c r="G61" s="6"/>
      <c r="H61" s="28"/>
      <c r="K61" s="6"/>
      <c r="M61" s="23"/>
      <c r="Q61" s="6"/>
      <c r="R61" s="28"/>
      <c r="U61" s="6"/>
      <c r="Z61" s="23"/>
      <c r="AD61" s="6"/>
      <c r="AE61" s="28"/>
      <c r="AH61" s="6"/>
      <c r="AL61" s="6"/>
      <c r="AM61" s="28"/>
      <c r="AP61" s="6"/>
      <c r="AR61" s="23"/>
    </row>
    <row r="62" spans="1:44" s="5" customFormat="1" ht="12.75" customHeight="1" x14ac:dyDescent="0.2">
      <c r="A62" s="24"/>
      <c r="B62" s="22"/>
      <c r="C62" s="22"/>
      <c r="G62" s="6"/>
      <c r="H62" s="28"/>
      <c r="K62" s="6"/>
      <c r="M62" s="23"/>
      <c r="Q62" s="6"/>
      <c r="R62" s="28"/>
      <c r="U62" s="6"/>
      <c r="Z62" s="23"/>
      <c r="AD62" s="6"/>
      <c r="AE62" s="28"/>
      <c r="AH62" s="6"/>
      <c r="AL62" s="6"/>
      <c r="AM62" s="28"/>
      <c r="AP62" s="6"/>
      <c r="AR62" s="23"/>
    </row>
    <row r="63" spans="1:44" s="5" customFormat="1" ht="12.75" customHeight="1" x14ac:dyDescent="0.2">
      <c r="A63" s="24"/>
      <c r="B63" s="22"/>
      <c r="C63" s="22"/>
      <c r="G63" s="6"/>
      <c r="H63" s="28"/>
      <c r="K63" s="6"/>
      <c r="M63" s="23"/>
      <c r="Q63" s="6"/>
      <c r="R63" s="28"/>
      <c r="U63" s="6"/>
      <c r="Z63" s="23"/>
      <c r="AD63" s="6"/>
      <c r="AE63" s="28"/>
      <c r="AH63" s="6"/>
      <c r="AL63" s="6"/>
      <c r="AM63" s="28"/>
      <c r="AP63" s="6"/>
      <c r="AR63" s="23"/>
    </row>
    <row r="64" spans="1:44" s="5" customFormat="1" ht="12.75" customHeight="1" x14ac:dyDescent="0.2">
      <c r="A64" s="24"/>
      <c r="B64" s="22"/>
      <c r="C64" s="22"/>
      <c r="G64" s="6"/>
      <c r="H64" s="28"/>
      <c r="K64" s="6"/>
      <c r="M64" s="23"/>
      <c r="Q64" s="6"/>
      <c r="R64" s="28"/>
      <c r="U64" s="6"/>
      <c r="Z64" s="23"/>
      <c r="AD64" s="6"/>
      <c r="AE64" s="28"/>
      <c r="AH64" s="6"/>
      <c r="AL64" s="6"/>
      <c r="AM64" s="28"/>
      <c r="AP64" s="6"/>
      <c r="AR64" s="23"/>
    </row>
    <row r="65" spans="1:44" s="5" customFormat="1" ht="12.75" customHeight="1" x14ac:dyDescent="0.2">
      <c r="A65" s="24"/>
      <c r="B65" s="22"/>
      <c r="C65" s="22"/>
      <c r="G65" s="6"/>
      <c r="H65" s="28"/>
      <c r="K65" s="6"/>
      <c r="M65" s="23"/>
      <c r="Q65" s="6"/>
      <c r="R65" s="28"/>
      <c r="U65" s="6"/>
      <c r="Z65" s="23"/>
      <c r="AD65" s="6"/>
      <c r="AE65" s="28"/>
      <c r="AH65" s="6"/>
      <c r="AL65" s="6"/>
      <c r="AM65" s="28"/>
      <c r="AP65" s="6"/>
      <c r="AR65" s="23"/>
    </row>
    <row r="66" spans="1:44" s="5" customFormat="1" ht="12.75" customHeight="1" x14ac:dyDescent="0.2">
      <c r="A66" s="24"/>
      <c r="B66" s="22"/>
      <c r="C66" s="22"/>
      <c r="G66" s="6"/>
      <c r="H66" s="28"/>
      <c r="K66" s="6"/>
      <c r="M66" s="23"/>
      <c r="Q66" s="6"/>
      <c r="R66" s="28"/>
      <c r="U66" s="6"/>
      <c r="Z66" s="23"/>
      <c r="AD66" s="6"/>
      <c r="AE66" s="28"/>
      <c r="AH66" s="6"/>
      <c r="AL66" s="6"/>
      <c r="AM66" s="28"/>
      <c r="AP66" s="6"/>
      <c r="AR66" s="23"/>
    </row>
    <row r="67" spans="1:44" s="5" customFormat="1" ht="12.75" customHeight="1" x14ac:dyDescent="0.2">
      <c r="A67" s="24"/>
      <c r="B67" s="22"/>
      <c r="C67" s="22"/>
      <c r="G67" s="6"/>
      <c r="H67" s="28"/>
      <c r="K67" s="6"/>
      <c r="M67" s="23"/>
      <c r="Q67" s="6"/>
      <c r="R67" s="28"/>
      <c r="U67" s="6"/>
      <c r="Z67" s="23"/>
      <c r="AD67" s="6"/>
      <c r="AE67" s="28"/>
      <c r="AH67" s="6"/>
      <c r="AL67" s="6"/>
      <c r="AM67" s="28"/>
      <c r="AP67" s="6"/>
      <c r="AR67" s="23"/>
    </row>
    <row r="68" spans="1:44" s="5" customFormat="1" ht="12.75" customHeight="1" x14ac:dyDescent="0.2">
      <c r="A68" s="24"/>
      <c r="B68" s="22"/>
      <c r="C68" s="22"/>
      <c r="G68" s="6"/>
      <c r="H68" s="28"/>
      <c r="K68" s="6"/>
      <c r="M68" s="23"/>
      <c r="Q68" s="6"/>
      <c r="R68" s="28"/>
      <c r="U68" s="6"/>
      <c r="Z68" s="23"/>
      <c r="AD68" s="6"/>
      <c r="AE68" s="28"/>
      <c r="AH68" s="6"/>
      <c r="AL68" s="6"/>
      <c r="AM68" s="28"/>
      <c r="AP68" s="6"/>
      <c r="AR68" s="23"/>
    </row>
    <row r="69" spans="1:44" s="5" customFormat="1" ht="12.75" customHeight="1" x14ac:dyDescent="0.2">
      <c r="A69" s="24"/>
      <c r="B69" s="22"/>
      <c r="C69" s="22"/>
      <c r="G69" s="6"/>
      <c r="H69" s="28"/>
      <c r="K69" s="6"/>
      <c r="M69" s="23"/>
      <c r="Q69" s="6"/>
      <c r="R69" s="28"/>
      <c r="U69" s="6"/>
      <c r="Z69" s="23"/>
      <c r="AD69" s="6"/>
      <c r="AE69" s="28"/>
      <c r="AH69" s="6"/>
      <c r="AL69" s="6"/>
      <c r="AM69" s="28"/>
      <c r="AP69" s="6"/>
      <c r="AR69" s="23"/>
    </row>
    <row r="70" spans="1:44" s="5" customFormat="1" ht="12.75" customHeight="1" x14ac:dyDescent="0.2">
      <c r="A70" s="24"/>
      <c r="B70" s="22"/>
      <c r="C70" s="22"/>
      <c r="G70" s="6"/>
      <c r="H70" s="28"/>
      <c r="K70" s="6"/>
      <c r="M70" s="23"/>
      <c r="Q70" s="6"/>
      <c r="R70" s="28"/>
      <c r="U70" s="6"/>
      <c r="Z70" s="23"/>
      <c r="AD70" s="6"/>
      <c r="AE70" s="28"/>
      <c r="AH70" s="6"/>
      <c r="AL70" s="6"/>
      <c r="AM70" s="28"/>
      <c r="AP70" s="6"/>
      <c r="AR70" s="23"/>
    </row>
    <row r="71" spans="1:44" s="5" customFormat="1" ht="12.75" customHeight="1" x14ac:dyDescent="0.2">
      <c r="A71" s="24"/>
      <c r="B71" s="22"/>
      <c r="C71" s="22"/>
      <c r="G71" s="6"/>
      <c r="H71" s="28"/>
      <c r="K71" s="6"/>
      <c r="M71" s="23"/>
      <c r="Q71" s="6"/>
      <c r="R71" s="28"/>
      <c r="U71" s="6"/>
      <c r="Z71" s="23"/>
      <c r="AD71" s="6"/>
      <c r="AE71" s="28"/>
      <c r="AH71" s="6"/>
      <c r="AL71" s="6"/>
      <c r="AM71" s="28"/>
      <c r="AP71" s="6"/>
      <c r="AR71" s="23"/>
    </row>
    <row r="72" spans="1:44" s="5" customFormat="1" ht="12.75" customHeight="1" x14ac:dyDescent="0.2">
      <c r="A72" s="24"/>
      <c r="B72" s="22"/>
      <c r="C72" s="22"/>
      <c r="G72" s="6"/>
      <c r="H72" s="28"/>
      <c r="K72" s="6"/>
      <c r="M72" s="23"/>
      <c r="Q72" s="6"/>
      <c r="R72" s="28"/>
      <c r="U72" s="6"/>
      <c r="Z72" s="23"/>
      <c r="AD72" s="6"/>
      <c r="AE72" s="28"/>
      <c r="AH72" s="6"/>
      <c r="AL72" s="6"/>
      <c r="AM72" s="28"/>
      <c r="AP72" s="6"/>
      <c r="AR72" s="23"/>
    </row>
    <row r="73" spans="1:44" s="5" customFormat="1" ht="12.75" customHeight="1" x14ac:dyDescent="0.2">
      <c r="A73" s="24"/>
      <c r="B73" s="22"/>
      <c r="C73" s="22"/>
      <c r="G73" s="6"/>
      <c r="H73" s="28"/>
      <c r="K73" s="6"/>
      <c r="M73" s="23"/>
      <c r="Q73" s="6"/>
      <c r="R73" s="28"/>
      <c r="U73" s="6"/>
      <c r="Z73" s="23"/>
      <c r="AD73" s="6"/>
      <c r="AE73" s="28"/>
      <c r="AH73" s="6"/>
      <c r="AL73" s="6"/>
      <c r="AM73" s="28"/>
      <c r="AP73" s="6"/>
      <c r="AR73" s="23"/>
    </row>
    <row r="74" spans="1:44" s="5" customFormat="1" ht="12.75" customHeight="1" x14ac:dyDescent="0.2">
      <c r="A74" s="24"/>
      <c r="B74" s="22"/>
      <c r="C74" s="22"/>
      <c r="G74" s="6"/>
      <c r="H74" s="28"/>
      <c r="K74" s="6"/>
      <c r="M74" s="23"/>
      <c r="Q74" s="6"/>
      <c r="R74" s="28"/>
      <c r="U74" s="6"/>
      <c r="Z74" s="23"/>
      <c r="AD74" s="6"/>
      <c r="AE74" s="28"/>
      <c r="AH74" s="6"/>
      <c r="AL74" s="6"/>
      <c r="AM74" s="28"/>
      <c r="AP74" s="6"/>
      <c r="AR74" s="23"/>
    </row>
    <row r="75" spans="1:44" s="5" customFormat="1" ht="12.75" customHeight="1" x14ac:dyDescent="0.2">
      <c r="A75" s="24"/>
      <c r="B75" s="22"/>
      <c r="C75" s="22"/>
      <c r="G75" s="6"/>
      <c r="H75" s="28"/>
      <c r="K75" s="6"/>
      <c r="M75" s="23"/>
      <c r="Q75" s="6"/>
      <c r="R75" s="28"/>
      <c r="U75" s="6"/>
      <c r="Z75" s="23"/>
      <c r="AD75" s="6"/>
      <c r="AE75" s="28"/>
      <c r="AH75" s="6"/>
      <c r="AL75" s="6"/>
      <c r="AM75" s="28"/>
      <c r="AP75" s="6"/>
      <c r="AR75" s="23"/>
    </row>
    <row r="76" spans="1:44" s="5" customFormat="1" ht="12.75" customHeight="1" x14ac:dyDescent="0.2">
      <c r="A76" s="24"/>
      <c r="B76" s="22"/>
      <c r="C76" s="22"/>
      <c r="G76" s="6"/>
      <c r="H76" s="28"/>
      <c r="K76" s="6"/>
      <c r="M76" s="23"/>
      <c r="Q76" s="6"/>
      <c r="R76" s="28"/>
      <c r="U76" s="6"/>
      <c r="Z76" s="23"/>
      <c r="AD76" s="6"/>
      <c r="AE76" s="28"/>
      <c r="AH76" s="6"/>
      <c r="AL76" s="6"/>
      <c r="AM76" s="28"/>
      <c r="AP76" s="6"/>
      <c r="AR76" s="23"/>
    </row>
    <row r="77" spans="1:44" s="5" customFormat="1" ht="12.75" customHeight="1" x14ac:dyDescent="0.2">
      <c r="A77" s="24"/>
      <c r="B77" s="22"/>
      <c r="C77" s="22"/>
      <c r="G77" s="6"/>
      <c r="H77" s="28"/>
      <c r="K77" s="6"/>
      <c r="M77" s="23"/>
      <c r="Q77" s="6"/>
      <c r="R77" s="28"/>
      <c r="U77" s="6"/>
      <c r="Z77" s="23"/>
      <c r="AD77" s="6"/>
      <c r="AE77" s="28"/>
      <c r="AH77" s="6"/>
      <c r="AL77" s="6"/>
      <c r="AM77" s="28"/>
      <c r="AP77" s="6"/>
      <c r="AR77" s="23"/>
    </row>
    <row r="78" spans="1:44" s="5" customFormat="1" ht="12.75" customHeight="1" x14ac:dyDescent="0.2">
      <c r="A78" s="24"/>
      <c r="B78" s="22"/>
      <c r="C78" s="22"/>
      <c r="G78" s="6"/>
      <c r="H78" s="28"/>
      <c r="K78" s="6"/>
      <c r="M78" s="23"/>
      <c r="Q78" s="6"/>
      <c r="R78" s="28"/>
      <c r="U78" s="6"/>
      <c r="Z78" s="23"/>
      <c r="AD78" s="6"/>
      <c r="AE78" s="28"/>
      <c r="AH78" s="6"/>
      <c r="AL78" s="6"/>
      <c r="AM78" s="28"/>
      <c r="AP78" s="6"/>
      <c r="AR78" s="23"/>
    </row>
    <row r="79" spans="1:44" s="5" customFormat="1" ht="12.75" customHeight="1" x14ac:dyDescent="0.2">
      <c r="A79" s="24"/>
      <c r="B79" s="22"/>
      <c r="C79" s="22"/>
      <c r="G79" s="6"/>
      <c r="H79" s="28"/>
      <c r="K79" s="6"/>
      <c r="M79" s="23"/>
      <c r="Q79" s="6"/>
      <c r="R79" s="28"/>
      <c r="U79" s="6"/>
      <c r="Z79" s="23"/>
      <c r="AD79" s="6"/>
      <c r="AE79" s="28"/>
      <c r="AH79" s="6"/>
      <c r="AL79" s="6"/>
      <c r="AM79" s="28"/>
      <c r="AP79" s="6"/>
      <c r="AR79" s="23"/>
    </row>
    <row r="80" spans="1:44" s="5" customFormat="1" ht="12.75" customHeight="1" x14ac:dyDescent="0.2">
      <c r="A80" s="24"/>
      <c r="B80" s="22"/>
      <c r="C80" s="22"/>
      <c r="G80" s="6"/>
      <c r="H80" s="28"/>
      <c r="K80" s="6"/>
      <c r="M80" s="23"/>
      <c r="Q80" s="6"/>
      <c r="R80" s="28"/>
      <c r="U80" s="6"/>
      <c r="Z80" s="23"/>
      <c r="AD80" s="6"/>
      <c r="AE80" s="28"/>
      <c r="AH80" s="6"/>
      <c r="AL80" s="6"/>
      <c r="AM80" s="28"/>
      <c r="AP80" s="6"/>
      <c r="AR80" s="23"/>
    </row>
    <row r="81" spans="1:44" s="5" customFormat="1" ht="12.75" customHeight="1" x14ac:dyDescent="0.2">
      <c r="A81" s="24"/>
      <c r="B81" s="22"/>
      <c r="C81" s="22"/>
      <c r="G81" s="6"/>
      <c r="H81" s="28"/>
      <c r="K81" s="6"/>
      <c r="M81" s="23"/>
      <c r="Q81" s="6"/>
      <c r="R81" s="28"/>
      <c r="U81" s="6"/>
      <c r="Z81" s="23"/>
      <c r="AD81" s="6"/>
      <c r="AE81" s="28"/>
      <c r="AH81" s="6"/>
      <c r="AL81" s="6"/>
      <c r="AM81" s="28"/>
      <c r="AP81" s="6"/>
      <c r="AR81" s="23"/>
    </row>
    <row r="82" spans="1:44" s="5" customFormat="1" ht="12.75" customHeight="1" x14ac:dyDescent="0.2">
      <c r="A82" s="24"/>
      <c r="B82" s="22"/>
      <c r="C82" s="22"/>
      <c r="G82" s="6"/>
      <c r="H82" s="28"/>
      <c r="K82" s="6"/>
      <c r="M82" s="23"/>
      <c r="Q82" s="6"/>
      <c r="R82" s="28"/>
      <c r="U82" s="6"/>
      <c r="Z82" s="23"/>
      <c r="AD82" s="6"/>
      <c r="AE82" s="28"/>
      <c r="AH82" s="6"/>
      <c r="AL82" s="6"/>
      <c r="AM82" s="28"/>
      <c r="AP82" s="6"/>
      <c r="AR82" s="23"/>
    </row>
    <row r="83" spans="1:44" s="5" customFormat="1" ht="12.75" customHeight="1" x14ac:dyDescent="0.2">
      <c r="A83" s="24"/>
      <c r="B83" s="22"/>
      <c r="C83" s="22"/>
      <c r="G83" s="6"/>
      <c r="H83" s="28"/>
      <c r="K83" s="6"/>
      <c r="M83" s="23"/>
      <c r="Q83" s="6"/>
      <c r="R83" s="28"/>
      <c r="U83" s="6"/>
      <c r="Z83" s="23"/>
      <c r="AD83" s="6"/>
      <c r="AE83" s="28"/>
      <c r="AH83" s="6"/>
      <c r="AL83" s="6"/>
      <c r="AM83" s="28"/>
      <c r="AP83" s="6"/>
      <c r="AR83" s="23"/>
    </row>
    <row r="84" spans="1:44" s="5" customFormat="1" ht="12.75" customHeight="1" x14ac:dyDescent="0.2">
      <c r="A84" s="24"/>
      <c r="B84" s="22"/>
      <c r="C84" s="22"/>
      <c r="G84" s="6"/>
      <c r="H84" s="28"/>
      <c r="K84" s="6"/>
      <c r="M84" s="23"/>
      <c r="Q84" s="6"/>
      <c r="R84" s="28"/>
      <c r="U84" s="6"/>
      <c r="Z84" s="23"/>
      <c r="AD84" s="6"/>
      <c r="AE84" s="28"/>
      <c r="AH84" s="6"/>
      <c r="AL84" s="6"/>
      <c r="AM84" s="28"/>
      <c r="AP84" s="6"/>
      <c r="AR84" s="23"/>
    </row>
    <row r="85" spans="1:44" s="5" customFormat="1" ht="12.75" customHeight="1" x14ac:dyDescent="0.2">
      <c r="A85" s="24"/>
      <c r="B85" s="22"/>
      <c r="C85" s="22"/>
      <c r="G85" s="6"/>
      <c r="H85" s="28"/>
      <c r="K85" s="6"/>
      <c r="M85" s="23"/>
      <c r="Q85" s="6"/>
      <c r="R85" s="28"/>
      <c r="U85" s="6"/>
      <c r="Z85" s="23"/>
      <c r="AD85" s="6"/>
      <c r="AE85" s="28"/>
      <c r="AH85" s="6"/>
      <c r="AL85" s="6"/>
      <c r="AM85" s="28"/>
      <c r="AP85" s="6"/>
      <c r="AR85" s="23"/>
    </row>
    <row r="86" spans="1:44" s="5" customFormat="1" ht="12.75" customHeight="1" x14ac:dyDescent="0.2">
      <c r="A86" s="24"/>
      <c r="B86" s="22"/>
      <c r="C86" s="22"/>
      <c r="G86" s="6"/>
      <c r="H86" s="28"/>
      <c r="K86" s="6"/>
      <c r="M86" s="23"/>
      <c r="Q86" s="6"/>
      <c r="R86" s="28"/>
      <c r="U86" s="6"/>
      <c r="Z86" s="23"/>
      <c r="AD86" s="6"/>
      <c r="AE86" s="28"/>
      <c r="AH86" s="6"/>
      <c r="AL86" s="6"/>
      <c r="AM86" s="28"/>
      <c r="AP86" s="6"/>
      <c r="AR86" s="23"/>
    </row>
    <row r="87" spans="1:44" s="5" customFormat="1" ht="12.75" customHeight="1" x14ac:dyDescent="0.2">
      <c r="A87" s="24"/>
      <c r="B87" s="22"/>
      <c r="C87" s="22"/>
      <c r="G87" s="6"/>
      <c r="H87" s="28"/>
      <c r="K87" s="6"/>
      <c r="M87" s="23"/>
      <c r="Q87" s="6"/>
      <c r="R87" s="28"/>
      <c r="U87" s="6"/>
      <c r="Z87" s="23"/>
      <c r="AD87" s="6"/>
      <c r="AE87" s="28"/>
      <c r="AH87" s="6"/>
      <c r="AL87" s="6"/>
      <c r="AM87" s="28"/>
      <c r="AP87" s="6"/>
      <c r="AR87" s="23"/>
    </row>
    <row r="88" spans="1:44" s="5" customFormat="1" ht="12.75" customHeight="1" x14ac:dyDescent="0.2">
      <c r="A88" s="24"/>
      <c r="B88" s="22"/>
      <c r="C88" s="22"/>
      <c r="G88" s="6"/>
      <c r="H88" s="28"/>
      <c r="K88" s="6"/>
      <c r="M88" s="23"/>
      <c r="Q88" s="6"/>
      <c r="R88" s="28"/>
      <c r="U88" s="6"/>
      <c r="Z88" s="23"/>
      <c r="AD88" s="6"/>
      <c r="AE88" s="28"/>
      <c r="AH88" s="6"/>
      <c r="AL88" s="6"/>
      <c r="AM88" s="28"/>
      <c r="AP88" s="6"/>
      <c r="AR88" s="23"/>
    </row>
    <row r="89" spans="1:44" s="5" customFormat="1" ht="12.75" customHeight="1" x14ac:dyDescent="0.2">
      <c r="A89" s="24"/>
      <c r="B89" s="22"/>
      <c r="C89" s="22"/>
      <c r="G89" s="6"/>
      <c r="H89" s="28"/>
      <c r="K89" s="6"/>
      <c r="M89" s="23"/>
      <c r="Q89" s="6"/>
      <c r="R89" s="28"/>
      <c r="U89" s="6"/>
      <c r="Z89" s="23"/>
      <c r="AD89" s="6"/>
      <c r="AE89" s="28"/>
      <c r="AH89" s="6"/>
      <c r="AL89" s="6"/>
      <c r="AM89" s="28"/>
      <c r="AP89" s="6"/>
      <c r="AR89" s="23"/>
    </row>
    <row r="90" spans="1:44" s="5" customFormat="1" ht="12.75" customHeight="1" x14ac:dyDescent="0.2">
      <c r="A90" s="24"/>
      <c r="B90" s="22"/>
      <c r="C90" s="22"/>
      <c r="G90" s="6"/>
      <c r="H90" s="28"/>
      <c r="K90" s="6"/>
      <c r="M90" s="23"/>
      <c r="Q90" s="6"/>
      <c r="R90" s="28"/>
      <c r="U90" s="6"/>
      <c r="Z90" s="23"/>
      <c r="AD90" s="6"/>
      <c r="AE90" s="28"/>
      <c r="AH90" s="6"/>
      <c r="AL90" s="6"/>
      <c r="AM90" s="28"/>
      <c r="AP90" s="6"/>
      <c r="AR90" s="23"/>
    </row>
    <row r="91" spans="1:44" s="5" customFormat="1" ht="12.75" customHeight="1" x14ac:dyDescent="0.2">
      <c r="A91" s="24"/>
      <c r="B91" s="22"/>
      <c r="C91" s="22"/>
      <c r="G91" s="6"/>
      <c r="H91" s="28"/>
      <c r="K91" s="6"/>
      <c r="M91" s="23"/>
      <c r="Q91" s="6"/>
      <c r="R91" s="28"/>
      <c r="U91" s="6"/>
      <c r="Z91" s="23"/>
      <c r="AD91" s="6"/>
      <c r="AE91" s="28"/>
      <c r="AH91" s="6"/>
      <c r="AL91" s="6"/>
      <c r="AM91" s="28"/>
      <c r="AP91" s="6"/>
      <c r="AR91" s="23"/>
    </row>
    <row r="92" spans="1:44" s="5" customFormat="1" ht="12.75" customHeight="1" x14ac:dyDescent="0.2">
      <c r="A92" s="24"/>
      <c r="B92" s="22"/>
      <c r="C92" s="22"/>
      <c r="G92" s="6"/>
      <c r="H92" s="28"/>
      <c r="K92" s="6"/>
      <c r="M92" s="23"/>
      <c r="Q92" s="6"/>
      <c r="R92" s="28"/>
      <c r="U92" s="6"/>
      <c r="Z92" s="23"/>
      <c r="AD92" s="6"/>
      <c r="AE92" s="28"/>
      <c r="AH92" s="6"/>
      <c r="AL92" s="6"/>
      <c r="AM92" s="28"/>
      <c r="AP92" s="6"/>
      <c r="AR92" s="23"/>
    </row>
    <row r="93" spans="1:44" s="5" customFormat="1" ht="12.75" customHeight="1" x14ac:dyDescent="0.2">
      <c r="A93" s="24"/>
      <c r="B93" s="22"/>
      <c r="C93" s="22"/>
      <c r="G93" s="6"/>
      <c r="H93" s="28"/>
      <c r="K93" s="6"/>
      <c r="M93" s="23"/>
      <c r="Q93" s="6"/>
      <c r="R93" s="28"/>
      <c r="U93" s="6"/>
      <c r="Z93" s="23"/>
      <c r="AD93" s="6"/>
      <c r="AE93" s="28"/>
      <c r="AH93" s="6"/>
      <c r="AL93" s="6"/>
      <c r="AM93" s="28"/>
      <c r="AP93" s="6"/>
      <c r="AR93" s="23"/>
    </row>
    <row r="94" spans="1:44" s="5" customFormat="1" ht="12.75" customHeight="1" x14ac:dyDescent="0.2">
      <c r="A94" s="24"/>
      <c r="B94" s="22"/>
      <c r="C94" s="22"/>
      <c r="G94" s="6"/>
      <c r="H94" s="28"/>
      <c r="K94" s="6"/>
      <c r="M94" s="23"/>
      <c r="Q94" s="6"/>
      <c r="R94" s="28"/>
      <c r="U94" s="6"/>
      <c r="Z94" s="23"/>
      <c r="AD94" s="6"/>
      <c r="AE94" s="28"/>
      <c r="AH94" s="6"/>
      <c r="AL94" s="6"/>
      <c r="AM94" s="28"/>
      <c r="AP94" s="6"/>
      <c r="AR94" s="23"/>
    </row>
    <row r="95" spans="1:44" s="5" customFormat="1" ht="12.75" customHeight="1" x14ac:dyDescent="0.2">
      <c r="A95" s="24"/>
      <c r="B95" s="22"/>
      <c r="C95" s="22"/>
      <c r="G95" s="6"/>
      <c r="H95" s="28"/>
      <c r="K95" s="6"/>
      <c r="M95" s="23"/>
      <c r="Q95" s="6"/>
      <c r="R95" s="28"/>
      <c r="U95" s="6"/>
      <c r="Z95" s="23"/>
      <c r="AD95" s="6"/>
      <c r="AE95" s="28"/>
      <c r="AH95" s="6"/>
      <c r="AL95" s="6"/>
      <c r="AM95" s="28"/>
      <c r="AP95" s="6"/>
      <c r="AR95" s="23"/>
    </row>
    <row r="96" spans="1:44" s="5" customFormat="1" ht="12.75" customHeight="1" x14ac:dyDescent="0.2">
      <c r="A96" s="24"/>
      <c r="B96" s="22"/>
      <c r="C96" s="22"/>
      <c r="G96" s="6"/>
      <c r="H96" s="28"/>
      <c r="K96" s="6"/>
      <c r="M96" s="23"/>
      <c r="Q96" s="6"/>
      <c r="R96" s="28"/>
      <c r="U96" s="6"/>
      <c r="Z96" s="23"/>
      <c r="AD96" s="6"/>
      <c r="AE96" s="28"/>
      <c r="AH96" s="6"/>
      <c r="AL96" s="6"/>
      <c r="AM96" s="28"/>
      <c r="AP96" s="6"/>
      <c r="AR96" s="23"/>
    </row>
    <row r="97" spans="1:45" s="5" customFormat="1" ht="12.75" customHeight="1" x14ac:dyDescent="0.2">
      <c r="A97" s="24"/>
      <c r="B97" s="22"/>
      <c r="C97" s="22"/>
      <c r="G97" s="6"/>
      <c r="H97" s="28"/>
      <c r="K97" s="6"/>
      <c r="M97" s="23"/>
      <c r="Q97" s="6"/>
      <c r="R97" s="28"/>
      <c r="U97" s="6"/>
      <c r="Z97" s="23"/>
      <c r="AD97" s="6"/>
      <c r="AE97" s="28"/>
      <c r="AH97" s="6"/>
      <c r="AL97" s="6"/>
      <c r="AM97" s="28"/>
      <c r="AP97" s="6"/>
      <c r="AR97" s="23"/>
    </row>
    <row r="98" spans="1:45" s="5" customFormat="1" ht="12.75" customHeight="1" x14ac:dyDescent="0.2">
      <c r="A98" s="24"/>
      <c r="B98" s="22"/>
      <c r="C98" s="22"/>
      <c r="G98" s="6"/>
      <c r="H98" s="28"/>
      <c r="K98" s="6"/>
      <c r="M98" s="23"/>
      <c r="Q98" s="6"/>
      <c r="R98" s="28"/>
      <c r="U98" s="6"/>
      <c r="Z98" s="23"/>
      <c r="AD98" s="6"/>
      <c r="AE98" s="28"/>
      <c r="AH98" s="6"/>
      <c r="AL98" s="6"/>
      <c r="AM98" s="28"/>
      <c r="AP98" s="6"/>
      <c r="AR98" s="23"/>
    </row>
    <row r="99" spans="1:45" s="5" customFormat="1" ht="12.75" customHeight="1" x14ac:dyDescent="0.2">
      <c r="A99" s="24"/>
      <c r="B99" s="22"/>
      <c r="C99" s="22"/>
      <c r="G99" s="6"/>
      <c r="H99" s="28"/>
      <c r="K99" s="6"/>
      <c r="M99" s="23"/>
      <c r="Q99" s="6"/>
      <c r="R99" s="28"/>
      <c r="U99" s="6"/>
      <c r="Z99" s="23"/>
      <c r="AD99" s="6"/>
      <c r="AE99" s="28"/>
      <c r="AH99" s="6"/>
      <c r="AL99" s="6"/>
      <c r="AM99" s="28"/>
      <c r="AP99" s="6"/>
      <c r="AR99" s="23"/>
    </row>
    <row r="100" spans="1:45" s="5" customFormat="1" ht="12.75" customHeight="1" x14ac:dyDescent="0.2">
      <c r="A100" s="24"/>
      <c r="B100" s="22"/>
      <c r="C100" s="22"/>
      <c r="G100" s="6"/>
      <c r="H100" s="28"/>
      <c r="K100" s="6"/>
      <c r="M100" s="23"/>
      <c r="Q100" s="6"/>
      <c r="R100" s="28"/>
      <c r="U100" s="6"/>
      <c r="Z100" s="23"/>
      <c r="AD100" s="6"/>
      <c r="AE100" s="28"/>
      <c r="AH100" s="6"/>
      <c r="AL100" s="6"/>
      <c r="AM100" s="28"/>
      <c r="AP100" s="6"/>
      <c r="AR100" s="23"/>
    </row>
    <row r="101" spans="1:45" s="5" customFormat="1" ht="12.75" customHeight="1" x14ac:dyDescent="0.2">
      <c r="A101" s="24"/>
      <c r="B101" s="22"/>
      <c r="C101" s="22"/>
      <c r="G101" s="6"/>
      <c r="H101" s="28"/>
      <c r="K101" s="6"/>
      <c r="M101" s="23"/>
      <c r="Q101" s="6"/>
      <c r="R101" s="28"/>
      <c r="U101" s="6"/>
      <c r="Z101" s="23"/>
      <c r="AD101" s="6"/>
      <c r="AE101" s="28"/>
      <c r="AH101" s="6"/>
      <c r="AL101" s="6"/>
      <c r="AM101" s="28"/>
      <c r="AP101" s="6"/>
      <c r="AR101" s="23"/>
    </row>
    <row r="102" spans="1:45" s="5" customFormat="1" ht="12.75" customHeight="1" x14ac:dyDescent="0.2">
      <c r="A102" s="24"/>
      <c r="B102" s="22"/>
      <c r="C102" s="22"/>
      <c r="G102" s="6"/>
      <c r="H102" s="28"/>
      <c r="K102" s="6"/>
      <c r="M102" s="23"/>
      <c r="Q102" s="6"/>
      <c r="R102" s="28"/>
      <c r="U102" s="6"/>
      <c r="Z102" s="23"/>
      <c r="AD102" s="6"/>
      <c r="AE102" s="28"/>
      <c r="AH102" s="6"/>
      <c r="AL102" s="6"/>
      <c r="AM102" s="28"/>
      <c r="AP102" s="6"/>
      <c r="AR102" s="23"/>
    </row>
    <row r="103" spans="1:45" s="5" customFormat="1" ht="12.75" customHeight="1" x14ac:dyDescent="0.2">
      <c r="A103" s="24"/>
      <c r="B103" s="22"/>
      <c r="C103" s="22"/>
      <c r="G103" s="6"/>
      <c r="H103" s="28"/>
      <c r="K103" s="6"/>
      <c r="M103" s="23"/>
      <c r="Q103" s="6"/>
      <c r="R103" s="28"/>
      <c r="U103" s="6"/>
      <c r="Z103" s="23"/>
      <c r="AD103" s="6"/>
      <c r="AE103" s="28"/>
      <c r="AH103" s="6"/>
      <c r="AL103" s="6"/>
      <c r="AM103" s="28"/>
      <c r="AP103" s="6"/>
      <c r="AR103" s="23"/>
    </row>
    <row r="104" spans="1:45" s="5" customFormat="1" ht="12.75" customHeight="1" x14ac:dyDescent="0.2">
      <c r="A104" s="24"/>
      <c r="B104" s="22"/>
      <c r="C104" s="22"/>
      <c r="G104" s="6"/>
      <c r="H104" s="28"/>
      <c r="K104" s="6"/>
      <c r="M104" s="23"/>
      <c r="Q104" s="6"/>
      <c r="R104" s="28"/>
      <c r="U104" s="6"/>
      <c r="Z104" s="23"/>
      <c r="AD104" s="6"/>
      <c r="AE104" s="28"/>
      <c r="AH104" s="6"/>
      <c r="AL104" s="6"/>
      <c r="AM104" s="28"/>
      <c r="AP104" s="6"/>
      <c r="AR104" s="23"/>
    </row>
    <row r="105" spans="1:45" x14ac:dyDescent="0.25">
      <c r="A105" s="24"/>
      <c r="B105" s="22"/>
      <c r="C105" s="22"/>
      <c r="D105" s="5"/>
      <c r="E105" s="5"/>
      <c r="F105" s="5"/>
      <c r="G105" s="6"/>
      <c r="H105" s="28"/>
      <c r="I105" s="5"/>
      <c r="J105" s="5"/>
      <c r="K105" s="6"/>
      <c r="L105" s="5"/>
      <c r="M105" s="23"/>
      <c r="N105" s="5"/>
      <c r="O105" s="5"/>
      <c r="P105" s="5"/>
      <c r="Q105" s="6"/>
      <c r="R105" s="28"/>
      <c r="S105" s="5"/>
      <c r="T105" s="5"/>
      <c r="U105" s="6"/>
      <c r="V105" s="5"/>
      <c r="W105" s="5"/>
      <c r="X105" s="5"/>
      <c r="Y105" s="5"/>
      <c r="Z105" s="23"/>
      <c r="AA105" s="5"/>
      <c r="AB105" s="5"/>
      <c r="AC105" s="5"/>
      <c r="AD105" s="6"/>
      <c r="AE105" s="28"/>
      <c r="AF105" s="5"/>
      <c r="AG105" s="5"/>
      <c r="AH105" s="6"/>
      <c r="AI105" s="5"/>
      <c r="AJ105" s="5"/>
      <c r="AK105" s="5"/>
      <c r="AL105" s="6"/>
      <c r="AM105" s="28"/>
      <c r="AN105" s="5"/>
      <c r="AO105" s="5"/>
      <c r="AP105" s="6"/>
      <c r="AQ105" s="5"/>
      <c r="AR105" s="23"/>
      <c r="AS105" s="5"/>
    </row>
    <row r="106" spans="1:45" x14ac:dyDescent="0.25">
      <c r="A106" s="24"/>
      <c r="B106" s="22"/>
      <c r="C106" s="22"/>
      <c r="D106" s="5"/>
      <c r="E106" s="5"/>
      <c r="F106" s="5"/>
      <c r="G106" s="6"/>
      <c r="H106" s="28"/>
      <c r="I106" s="5"/>
      <c r="J106" s="5"/>
      <c r="K106" s="6"/>
      <c r="L106" s="5"/>
      <c r="M106" s="23"/>
      <c r="N106" s="5"/>
      <c r="O106" s="5"/>
      <c r="P106" s="5"/>
      <c r="Q106" s="6"/>
      <c r="R106" s="28"/>
      <c r="S106" s="5"/>
      <c r="T106" s="5"/>
      <c r="U106" s="6"/>
      <c r="V106" s="5"/>
      <c r="W106" s="5"/>
      <c r="X106" s="5"/>
      <c r="Y106" s="5"/>
      <c r="Z106" s="23"/>
      <c r="AA106" s="5"/>
      <c r="AB106" s="5"/>
      <c r="AC106" s="5"/>
      <c r="AD106" s="6"/>
      <c r="AE106" s="28"/>
      <c r="AF106" s="5"/>
      <c r="AG106" s="5"/>
      <c r="AH106" s="6"/>
      <c r="AI106" s="5"/>
      <c r="AJ106" s="5"/>
      <c r="AK106" s="5"/>
      <c r="AL106" s="6"/>
      <c r="AM106" s="28"/>
      <c r="AN106" s="5"/>
      <c r="AO106" s="5"/>
      <c r="AP106" s="6"/>
      <c r="AQ106" s="5"/>
      <c r="AR106" s="23"/>
      <c r="AS106" s="5"/>
    </row>
    <row r="107" spans="1:45" x14ac:dyDescent="0.25">
      <c r="A107" s="24"/>
      <c r="B107" s="22"/>
      <c r="C107" s="22"/>
      <c r="D107" s="5"/>
      <c r="E107" s="5"/>
      <c r="F107" s="5"/>
      <c r="G107" s="6"/>
      <c r="H107" s="28"/>
      <c r="I107" s="5"/>
      <c r="J107" s="5"/>
      <c r="K107" s="6"/>
      <c r="L107" s="5"/>
      <c r="M107" s="23"/>
      <c r="N107" s="5"/>
      <c r="O107" s="5"/>
      <c r="P107" s="5"/>
      <c r="Q107" s="6"/>
      <c r="R107" s="28"/>
      <c r="S107" s="5"/>
      <c r="T107" s="5"/>
      <c r="U107" s="6"/>
      <c r="V107" s="5"/>
      <c r="W107" s="5"/>
      <c r="X107" s="5"/>
      <c r="Y107" s="5"/>
      <c r="Z107" s="23"/>
      <c r="AA107" s="5"/>
      <c r="AB107" s="5"/>
      <c r="AC107" s="5"/>
      <c r="AD107" s="6"/>
      <c r="AE107" s="28"/>
      <c r="AF107" s="5"/>
      <c r="AG107" s="5"/>
      <c r="AH107" s="6"/>
      <c r="AI107" s="5"/>
      <c r="AJ107" s="5"/>
      <c r="AK107" s="5"/>
      <c r="AL107" s="6"/>
      <c r="AM107" s="28"/>
      <c r="AN107" s="5"/>
      <c r="AO107" s="5"/>
      <c r="AP107" s="6"/>
      <c r="AQ107" s="5"/>
      <c r="AR107" s="23"/>
      <c r="AS107" s="5"/>
    </row>
    <row r="108" spans="1:45" x14ac:dyDescent="0.25">
      <c r="A108" s="24"/>
      <c r="B108" s="22"/>
      <c r="C108" s="22"/>
      <c r="D108" s="5"/>
      <c r="E108" s="5"/>
      <c r="F108" s="5"/>
      <c r="G108" s="6"/>
      <c r="H108" s="28"/>
      <c r="I108" s="5"/>
      <c r="J108" s="5"/>
      <c r="K108" s="6"/>
      <c r="L108" s="5"/>
      <c r="M108" s="23"/>
      <c r="N108" s="5"/>
      <c r="O108" s="5"/>
      <c r="P108" s="5"/>
      <c r="Q108" s="6"/>
      <c r="R108" s="28"/>
      <c r="S108" s="5"/>
      <c r="T108" s="5"/>
      <c r="U108" s="6"/>
      <c r="V108" s="5"/>
      <c r="W108" s="5"/>
      <c r="X108" s="5"/>
      <c r="Y108" s="5"/>
      <c r="Z108" s="23"/>
      <c r="AA108" s="5"/>
      <c r="AB108" s="5"/>
      <c r="AC108" s="5"/>
      <c r="AD108" s="6"/>
      <c r="AE108" s="28"/>
      <c r="AF108" s="5"/>
      <c r="AG108" s="5"/>
      <c r="AH108" s="6"/>
      <c r="AI108" s="5"/>
      <c r="AJ108" s="5"/>
      <c r="AK108" s="5"/>
      <c r="AL108" s="6"/>
      <c r="AM108" s="28"/>
      <c r="AN108" s="5"/>
      <c r="AO108" s="5"/>
      <c r="AP108" s="6"/>
      <c r="AQ108" s="5"/>
      <c r="AR108" s="23"/>
      <c r="AS108" s="5"/>
    </row>
    <row r="109" spans="1:45" x14ac:dyDescent="0.25">
      <c r="A109" s="24"/>
      <c r="B109" s="22"/>
      <c r="C109" s="22"/>
      <c r="D109" s="5"/>
      <c r="E109" s="5"/>
      <c r="F109" s="5"/>
      <c r="G109" s="6"/>
      <c r="H109" s="28"/>
      <c r="I109" s="5"/>
      <c r="J109" s="5"/>
      <c r="K109" s="6"/>
      <c r="L109" s="5"/>
      <c r="M109" s="23"/>
      <c r="N109" s="5"/>
      <c r="O109" s="5"/>
      <c r="P109" s="5"/>
      <c r="Q109" s="6"/>
      <c r="R109" s="28"/>
      <c r="S109" s="5"/>
      <c r="T109" s="5"/>
      <c r="U109" s="6"/>
      <c r="V109" s="5"/>
      <c r="W109" s="5"/>
      <c r="X109" s="5"/>
      <c r="Y109" s="5"/>
      <c r="Z109" s="23"/>
      <c r="AA109" s="5"/>
      <c r="AB109" s="5"/>
      <c r="AC109" s="5"/>
      <c r="AD109" s="6"/>
      <c r="AE109" s="28"/>
      <c r="AF109" s="5"/>
      <c r="AG109" s="5"/>
      <c r="AH109" s="6"/>
      <c r="AI109" s="5"/>
      <c r="AJ109" s="5"/>
      <c r="AK109" s="5"/>
      <c r="AL109" s="6"/>
      <c r="AM109" s="28"/>
      <c r="AN109" s="5"/>
      <c r="AO109" s="5"/>
      <c r="AP109" s="6"/>
      <c r="AQ109" s="5"/>
      <c r="AR109" s="23"/>
      <c r="AS109" s="5"/>
    </row>
    <row r="110" spans="1:45" x14ac:dyDescent="0.25">
      <c r="A110" s="24"/>
      <c r="B110" s="22"/>
      <c r="C110" s="22"/>
      <c r="D110" s="5"/>
      <c r="E110" s="5"/>
      <c r="F110" s="5"/>
      <c r="G110" s="6"/>
      <c r="H110" s="28"/>
      <c r="I110" s="5"/>
      <c r="J110" s="5"/>
      <c r="K110" s="6"/>
      <c r="L110" s="5"/>
      <c r="M110" s="23"/>
      <c r="N110" s="5"/>
      <c r="O110" s="5"/>
      <c r="P110" s="5"/>
      <c r="Q110" s="6"/>
      <c r="R110" s="28"/>
      <c r="S110" s="5"/>
      <c r="T110" s="5"/>
      <c r="U110" s="6"/>
      <c r="V110" s="5"/>
      <c r="W110" s="5"/>
      <c r="X110" s="5"/>
      <c r="Y110" s="5"/>
      <c r="Z110" s="23"/>
      <c r="AA110" s="5"/>
      <c r="AB110" s="5"/>
      <c r="AC110" s="5"/>
      <c r="AD110" s="6"/>
      <c r="AE110" s="28"/>
      <c r="AF110" s="5"/>
      <c r="AG110" s="5"/>
      <c r="AH110" s="6"/>
      <c r="AI110" s="5"/>
      <c r="AJ110" s="5"/>
      <c r="AK110" s="5"/>
      <c r="AL110" s="6"/>
      <c r="AM110" s="28"/>
      <c r="AN110" s="5"/>
      <c r="AO110" s="5"/>
      <c r="AP110" s="6"/>
      <c r="AQ110" s="5"/>
      <c r="AR110" s="23"/>
      <c r="AS110" s="5"/>
    </row>
    <row r="111" spans="1:45" x14ac:dyDescent="0.25">
      <c r="A111" s="24"/>
      <c r="B111" s="22"/>
      <c r="C111" s="22"/>
      <c r="D111" s="5"/>
      <c r="E111" s="5"/>
      <c r="F111" s="5"/>
      <c r="G111" s="6"/>
      <c r="H111" s="28"/>
      <c r="I111" s="5"/>
      <c r="J111" s="5"/>
      <c r="K111" s="6"/>
      <c r="L111" s="5"/>
      <c r="M111" s="23"/>
      <c r="N111" s="5"/>
      <c r="O111" s="5"/>
      <c r="P111" s="5"/>
      <c r="Q111" s="6"/>
      <c r="R111" s="28"/>
      <c r="S111" s="5"/>
      <c r="T111" s="5"/>
      <c r="U111" s="6"/>
      <c r="V111" s="5"/>
      <c r="W111" s="5"/>
      <c r="X111" s="5"/>
      <c r="Y111" s="5"/>
      <c r="Z111" s="23"/>
      <c r="AA111" s="5"/>
      <c r="AB111" s="5"/>
      <c r="AC111" s="5"/>
      <c r="AD111" s="6"/>
      <c r="AE111" s="28"/>
      <c r="AF111" s="5"/>
      <c r="AG111" s="5"/>
      <c r="AH111" s="6"/>
      <c r="AI111" s="5"/>
      <c r="AJ111" s="5"/>
      <c r="AK111" s="5"/>
      <c r="AL111" s="6"/>
      <c r="AM111" s="28"/>
      <c r="AN111" s="5"/>
      <c r="AO111" s="5"/>
      <c r="AP111" s="6"/>
      <c r="AQ111" s="5"/>
      <c r="AR111" s="23"/>
      <c r="AS111" s="5"/>
    </row>
    <row r="112" spans="1:45" x14ac:dyDescent="0.25">
      <c r="A112" s="24"/>
      <c r="B112" s="22"/>
      <c r="C112" s="22"/>
      <c r="D112" s="5"/>
      <c r="E112" s="5"/>
      <c r="F112" s="5"/>
      <c r="G112" s="6"/>
      <c r="H112" s="28"/>
      <c r="I112" s="5"/>
      <c r="J112" s="5"/>
      <c r="K112" s="6"/>
      <c r="L112" s="5"/>
      <c r="M112" s="23"/>
      <c r="N112" s="5"/>
      <c r="O112" s="5"/>
      <c r="P112" s="5"/>
      <c r="Q112" s="6"/>
      <c r="R112" s="28"/>
      <c r="S112" s="5"/>
      <c r="T112" s="5"/>
      <c r="U112" s="6"/>
      <c r="V112" s="5"/>
      <c r="W112" s="5"/>
      <c r="X112" s="5"/>
      <c r="Y112" s="5"/>
      <c r="Z112" s="23"/>
      <c r="AA112" s="5"/>
      <c r="AB112" s="5"/>
      <c r="AC112" s="5"/>
      <c r="AD112" s="6"/>
      <c r="AE112" s="28"/>
      <c r="AF112" s="5"/>
      <c r="AG112" s="5"/>
      <c r="AH112" s="6"/>
      <c r="AI112" s="5"/>
      <c r="AJ112" s="5"/>
      <c r="AK112" s="5"/>
      <c r="AL112" s="6"/>
      <c r="AM112" s="28"/>
      <c r="AN112" s="5"/>
      <c r="AO112" s="5"/>
      <c r="AP112" s="6"/>
      <c r="AQ112" s="5"/>
      <c r="AR112" s="23"/>
      <c r="AS112" s="5"/>
    </row>
    <row r="113" spans="1:45" x14ac:dyDescent="0.25">
      <c r="A113" s="24"/>
      <c r="B113" s="22"/>
      <c r="C113" s="22"/>
      <c r="D113" s="5"/>
      <c r="E113" s="5"/>
      <c r="F113" s="5"/>
      <c r="G113" s="6"/>
      <c r="H113" s="28"/>
      <c r="I113" s="5"/>
      <c r="J113" s="5"/>
      <c r="K113" s="6"/>
      <c r="L113" s="5"/>
      <c r="M113" s="23"/>
      <c r="N113" s="5"/>
      <c r="O113" s="5"/>
      <c r="P113" s="5"/>
      <c r="Q113" s="6"/>
      <c r="R113" s="28"/>
      <c r="S113" s="5"/>
      <c r="T113" s="5"/>
      <c r="U113" s="6"/>
      <c r="V113" s="5"/>
      <c r="W113" s="5"/>
      <c r="X113" s="5"/>
      <c r="Y113" s="5"/>
      <c r="Z113" s="23"/>
      <c r="AA113" s="5"/>
      <c r="AB113" s="5"/>
      <c r="AC113" s="5"/>
      <c r="AD113" s="6"/>
      <c r="AE113" s="28"/>
      <c r="AF113" s="5"/>
      <c r="AG113" s="5"/>
      <c r="AH113" s="6"/>
      <c r="AI113" s="5"/>
      <c r="AJ113" s="5"/>
      <c r="AK113" s="5"/>
      <c r="AL113" s="6"/>
      <c r="AM113" s="28"/>
      <c r="AN113" s="5"/>
      <c r="AO113" s="5"/>
      <c r="AP113" s="6"/>
      <c r="AQ113" s="5"/>
      <c r="AR113" s="23"/>
      <c r="AS113" s="5"/>
    </row>
    <row r="114" spans="1:45" x14ac:dyDescent="0.25">
      <c r="A114" s="24"/>
      <c r="B114" s="22"/>
      <c r="C114" s="22"/>
      <c r="D114" s="5"/>
      <c r="E114" s="5"/>
      <c r="F114" s="5"/>
      <c r="G114" s="6"/>
      <c r="H114" s="28"/>
      <c r="I114" s="5"/>
      <c r="J114" s="5"/>
      <c r="K114" s="6"/>
      <c r="L114" s="5"/>
      <c r="M114" s="23"/>
      <c r="N114" s="5"/>
      <c r="O114" s="5"/>
      <c r="P114" s="5"/>
      <c r="Q114" s="6"/>
      <c r="R114" s="28"/>
      <c r="S114" s="5"/>
      <c r="T114" s="5"/>
      <c r="U114" s="6"/>
      <c r="V114" s="5"/>
      <c r="W114" s="5"/>
      <c r="X114" s="5"/>
      <c r="Y114" s="5"/>
      <c r="Z114" s="23"/>
      <c r="AA114" s="5"/>
      <c r="AB114" s="5"/>
      <c r="AC114" s="5"/>
      <c r="AD114" s="6"/>
      <c r="AE114" s="28"/>
      <c r="AF114" s="5"/>
      <c r="AG114" s="5"/>
      <c r="AH114" s="6"/>
      <c r="AI114" s="5"/>
      <c r="AJ114" s="5"/>
      <c r="AK114" s="5"/>
      <c r="AL114" s="6"/>
      <c r="AM114" s="28"/>
      <c r="AN114" s="5"/>
      <c r="AO114" s="5"/>
      <c r="AP114" s="6"/>
      <c r="AQ114" s="5"/>
      <c r="AR114" s="23"/>
      <c r="AS114" s="5"/>
    </row>
    <row r="115" spans="1:45" x14ac:dyDescent="0.25">
      <c r="A115" s="24"/>
      <c r="B115" s="22"/>
      <c r="C115" s="22"/>
      <c r="D115" s="5"/>
      <c r="E115" s="5"/>
      <c r="F115" s="5"/>
      <c r="G115" s="6"/>
      <c r="H115" s="28"/>
      <c r="I115" s="5"/>
      <c r="J115" s="5"/>
      <c r="K115" s="6"/>
      <c r="L115" s="5"/>
      <c r="M115" s="23"/>
      <c r="N115" s="5"/>
      <c r="O115" s="5"/>
      <c r="P115" s="5"/>
      <c r="Q115" s="6"/>
      <c r="R115" s="28"/>
      <c r="S115" s="5"/>
      <c r="T115" s="5"/>
      <c r="U115" s="6"/>
      <c r="V115" s="5"/>
      <c r="W115" s="5"/>
      <c r="X115" s="5"/>
      <c r="Y115" s="5"/>
      <c r="Z115" s="23"/>
      <c r="AA115" s="5"/>
      <c r="AB115" s="5"/>
      <c r="AC115" s="5"/>
      <c r="AD115" s="6"/>
      <c r="AE115" s="28"/>
      <c r="AF115" s="5"/>
      <c r="AG115" s="5"/>
      <c r="AH115" s="6"/>
      <c r="AI115" s="5"/>
      <c r="AJ115" s="5"/>
      <c r="AK115" s="5"/>
      <c r="AL115" s="6"/>
      <c r="AM115" s="28"/>
      <c r="AN115" s="5"/>
      <c r="AO115" s="5"/>
      <c r="AP115" s="6"/>
      <c r="AQ115" s="5"/>
      <c r="AR115" s="23"/>
      <c r="AS115" s="5"/>
    </row>
    <row r="116" spans="1:45" x14ac:dyDescent="0.25">
      <c r="A116" s="24"/>
      <c r="B116" s="22"/>
      <c r="C116" s="22"/>
      <c r="D116" s="5"/>
      <c r="E116" s="5"/>
      <c r="F116" s="5"/>
      <c r="G116" s="6"/>
      <c r="H116" s="28"/>
      <c r="I116" s="5"/>
      <c r="J116" s="5"/>
      <c r="K116" s="6"/>
      <c r="L116" s="5"/>
      <c r="M116" s="23"/>
      <c r="N116" s="5"/>
      <c r="O116" s="5"/>
      <c r="P116" s="5"/>
      <c r="Q116" s="6"/>
      <c r="R116" s="28"/>
      <c r="S116" s="5"/>
      <c r="T116" s="5"/>
      <c r="U116" s="6"/>
      <c r="V116" s="5"/>
      <c r="W116" s="5"/>
      <c r="X116" s="5"/>
      <c r="Y116" s="5"/>
      <c r="Z116" s="23"/>
      <c r="AA116" s="5"/>
      <c r="AB116" s="5"/>
      <c r="AC116" s="5"/>
      <c r="AD116" s="6"/>
      <c r="AE116" s="28"/>
      <c r="AF116" s="5"/>
      <c r="AG116" s="5"/>
      <c r="AH116" s="6"/>
      <c r="AI116" s="5"/>
      <c r="AJ116" s="5"/>
      <c r="AK116" s="5"/>
      <c r="AL116" s="6"/>
      <c r="AM116" s="28"/>
      <c r="AN116" s="5"/>
      <c r="AO116" s="5"/>
      <c r="AP116" s="6"/>
      <c r="AQ116" s="5"/>
      <c r="AR116" s="23"/>
      <c r="AS116" s="5"/>
    </row>
    <row r="117" spans="1:45" x14ac:dyDescent="0.25">
      <c r="A117" s="24"/>
      <c r="B117" s="22"/>
      <c r="C117" s="22"/>
      <c r="D117" s="5"/>
      <c r="E117" s="5"/>
      <c r="F117" s="5"/>
      <c r="G117" s="6"/>
      <c r="H117" s="28"/>
      <c r="I117" s="5"/>
      <c r="J117" s="5"/>
      <c r="K117" s="6"/>
      <c r="L117" s="5"/>
      <c r="M117" s="23"/>
      <c r="N117" s="5"/>
      <c r="O117" s="5"/>
      <c r="P117" s="5"/>
      <c r="Q117" s="6"/>
      <c r="R117" s="28"/>
      <c r="S117" s="5"/>
      <c r="T117" s="5"/>
      <c r="U117" s="6"/>
      <c r="V117" s="5"/>
      <c r="W117" s="5"/>
      <c r="X117" s="5"/>
      <c r="Y117" s="5"/>
      <c r="Z117" s="23"/>
      <c r="AA117" s="5"/>
      <c r="AB117" s="5"/>
      <c r="AC117" s="5"/>
      <c r="AD117" s="6"/>
      <c r="AE117" s="28"/>
      <c r="AF117" s="5"/>
      <c r="AG117" s="5"/>
      <c r="AH117" s="6"/>
      <c r="AI117" s="5"/>
      <c r="AJ117" s="5"/>
      <c r="AK117" s="5"/>
      <c r="AL117" s="6"/>
      <c r="AM117" s="28"/>
      <c r="AN117" s="5"/>
      <c r="AO117" s="5"/>
      <c r="AP117" s="6"/>
      <c r="AQ117" s="5"/>
      <c r="AR117" s="23"/>
      <c r="AS117" s="5"/>
    </row>
    <row r="118" spans="1:45" x14ac:dyDescent="0.25">
      <c r="A118" s="24"/>
      <c r="B118" s="22"/>
      <c r="C118" s="22"/>
      <c r="D118" s="5"/>
      <c r="E118" s="5"/>
      <c r="F118" s="5"/>
      <c r="G118" s="6"/>
      <c r="H118" s="28"/>
      <c r="I118" s="5"/>
      <c r="J118" s="5"/>
      <c r="K118" s="6"/>
      <c r="L118" s="5"/>
      <c r="M118" s="23"/>
      <c r="N118" s="5"/>
      <c r="O118" s="5"/>
      <c r="P118" s="5"/>
      <c r="Q118" s="6"/>
      <c r="R118" s="28"/>
      <c r="S118" s="5"/>
      <c r="T118" s="5"/>
      <c r="U118" s="6"/>
      <c r="V118" s="5"/>
      <c r="W118" s="5"/>
      <c r="X118" s="5"/>
      <c r="Y118" s="5"/>
      <c r="Z118" s="23"/>
      <c r="AA118" s="5"/>
      <c r="AB118" s="5"/>
      <c r="AC118" s="5"/>
      <c r="AD118" s="6"/>
      <c r="AE118" s="28"/>
      <c r="AF118" s="5"/>
      <c r="AG118" s="5"/>
      <c r="AH118" s="6"/>
      <c r="AI118" s="5"/>
      <c r="AJ118" s="5"/>
      <c r="AK118" s="5"/>
      <c r="AL118" s="6"/>
      <c r="AM118" s="28"/>
      <c r="AN118" s="5"/>
      <c r="AO118" s="5"/>
      <c r="AP118" s="6"/>
      <c r="AQ118" s="5"/>
      <c r="AR118" s="23"/>
      <c r="AS118" s="5"/>
    </row>
    <row r="119" spans="1:45" x14ac:dyDescent="0.25">
      <c r="A119" s="24"/>
      <c r="B119" s="22"/>
      <c r="C119" s="22"/>
      <c r="D119" s="5"/>
      <c r="E119" s="5"/>
      <c r="F119" s="5"/>
      <c r="G119" s="6"/>
      <c r="H119" s="28"/>
      <c r="I119" s="5"/>
      <c r="J119" s="5"/>
      <c r="K119" s="6"/>
      <c r="L119" s="5"/>
      <c r="M119" s="23"/>
      <c r="N119" s="5"/>
      <c r="O119" s="5"/>
      <c r="P119" s="5"/>
      <c r="Q119" s="6"/>
      <c r="R119" s="28"/>
      <c r="S119" s="5"/>
      <c r="T119" s="5"/>
      <c r="U119" s="6"/>
      <c r="V119" s="5"/>
      <c r="W119" s="5"/>
      <c r="X119" s="5"/>
      <c r="Y119" s="5"/>
      <c r="Z119" s="23"/>
      <c r="AA119" s="5"/>
      <c r="AB119" s="5"/>
      <c r="AC119" s="5"/>
      <c r="AD119" s="6"/>
      <c r="AE119" s="28"/>
      <c r="AF119" s="5"/>
      <c r="AG119" s="5"/>
      <c r="AH119" s="6"/>
      <c r="AI119" s="5"/>
      <c r="AJ119" s="5"/>
      <c r="AK119" s="5"/>
      <c r="AL119" s="6"/>
      <c r="AM119" s="28"/>
      <c r="AN119" s="5"/>
      <c r="AO119" s="5"/>
      <c r="AP119" s="6"/>
      <c r="AQ119" s="5"/>
      <c r="AR119" s="23"/>
      <c r="AS119" s="5"/>
    </row>
    <row r="120" spans="1:45" x14ac:dyDescent="0.25">
      <c r="A120" s="24"/>
      <c r="B120" s="22"/>
      <c r="C120" s="22"/>
      <c r="D120" s="5"/>
      <c r="E120" s="5"/>
      <c r="F120" s="5"/>
      <c r="G120" s="6"/>
      <c r="H120" s="28"/>
      <c r="I120" s="5"/>
      <c r="J120" s="5"/>
      <c r="K120" s="6"/>
      <c r="L120" s="5"/>
      <c r="M120" s="23"/>
      <c r="N120" s="5"/>
      <c r="O120" s="5"/>
      <c r="P120" s="5"/>
      <c r="Q120" s="6"/>
      <c r="R120" s="28"/>
      <c r="S120" s="5"/>
      <c r="T120" s="5"/>
      <c r="U120" s="6"/>
      <c r="V120" s="5"/>
      <c r="W120" s="5"/>
      <c r="X120" s="5"/>
      <c r="Y120" s="5"/>
      <c r="Z120" s="23"/>
      <c r="AA120" s="5"/>
      <c r="AB120" s="5"/>
      <c r="AC120" s="5"/>
      <c r="AD120" s="6"/>
      <c r="AE120" s="28"/>
      <c r="AF120" s="5"/>
      <c r="AG120" s="5"/>
      <c r="AH120" s="6"/>
      <c r="AI120" s="5"/>
      <c r="AJ120" s="5"/>
      <c r="AK120" s="5"/>
      <c r="AL120" s="6"/>
      <c r="AM120" s="28"/>
      <c r="AN120" s="5"/>
      <c r="AO120" s="5"/>
      <c r="AP120" s="6"/>
      <c r="AQ120" s="5"/>
      <c r="AR120" s="23"/>
      <c r="AS120" s="5"/>
    </row>
    <row r="121" spans="1:45" x14ac:dyDescent="0.25">
      <c r="A121" s="24"/>
      <c r="B121" s="22"/>
      <c r="C121" s="22"/>
      <c r="D121" s="5"/>
      <c r="E121" s="5"/>
      <c r="F121" s="5"/>
      <c r="G121" s="6"/>
      <c r="H121" s="28"/>
      <c r="I121" s="5"/>
      <c r="J121" s="5"/>
      <c r="K121" s="6"/>
      <c r="L121" s="5"/>
      <c r="M121" s="23"/>
      <c r="N121" s="5"/>
      <c r="O121" s="5"/>
      <c r="P121" s="5"/>
      <c r="Q121" s="6"/>
      <c r="R121" s="28"/>
      <c r="S121" s="5"/>
      <c r="T121" s="5"/>
      <c r="U121" s="6"/>
      <c r="V121" s="5"/>
      <c r="W121" s="5"/>
      <c r="X121" s="5"/>
      <c r="Y121" s="5"/>
      <c r="Z121" s="23"/>
      <c r="AA121" s="5"/>
      <c r="AB121" s="5"/>
      <c r="AC121" s="5"/>
      <c r="AD121" s="6"/>
      <c r="AE121" s="28"/>
      <c r="AF121" s="5"/>
      <c r="AG121" s="5"/>
      <c r="AH121" s="6"/>
      <c r="AI121" s="5"/>
      <c r="AJ121" s="5"/>
      <c r="AK121" s="5"/>
      <c r="AL121" s="6"/>
      <c r="AM121" s="28"/>
      <c r="AN121" s="5"/>
      <c r="AO121" s="5"/>
      <c r="AP121" s="6"/>
      <c r="AQ121" s="5"/>
      <c r="AR121" s="23"/>
      <c r="AS121" s="5"/>
    </row>
    <row r="122" spans="1:45" x14ac:dyDescent="0.25">
      <c r="A122" s="24"/>
      <c r="B122" s="22"/>
      <c r="C122" s="22"/>
      <c r="D122" s="5"/>
      <c r="E122" s="5"/>
      <c r="F122" s="5"/>
      <c r="G122" s="6"/>
      <c r="H122" s="28"/>
      <c r="I122" s="5"/>
      <c r="J122" s="5"/>
      <c r="K122" s="6"/>
      <c r="L122" s="5"/>
      <c r="M122" s="23"/>
      <c r="N122" s="5"/>
      <c r="O122" s="5"/>
      <c r="P122" s="5"/>
      <c r="Q122" s="6"/>
      <c r="R122" s="28"/>
      <c r="S122" s="5"/>
      <c r="T122" s="5"/>
      <c r="U122" s="6"/>
      <c r="V122" s="5"/>
      <c r="W122" s="5"/>
      <c r="X122" s="5"/>
      <c r="Y122" s="5"/>
      <c r="Z122" s="23"/>
      <c r="AA122" s="5"/>
      <c r="AB122" s="5"/>
      <c r="AC122" s="5"/>
      <c r="AD122" s="6"/>
      <c r="AE122" s="28"/>
      <c r="AF122" s="5"/>
      <c r="AG122" s="5"/>
      <c r="AH122" s="6"/>
      <c r="AI122" s="5"/>
      <c r="AJ122" s="5"/>
      <c r="AK122" s="5"/>
      <c r="AL122" s="6"/>
      <c r="AM122" s="28"/>
      <c r="AN122" s="5"/>
      <c r="AO122" s="5"/>
      <c r="AP122" s="6"/>
      <c r="AQ122" s="5"/>
      <c r="AR122" s="23"/>
      <c r="AS122" s="5"/>
    </row>
    <row r="123" spans="1:45" x14ac:dyDescent="0.25">
      <c r="A123" s="24"/>
      <c r="B123" s="22"/>
      <c r="C123" s="22"/>
      <c r="D123" s="5"/>
      <c r="E123" s="5"/>
      <c r="F123" s="5"/>
      <c r="G123" s="6"/>
      <c r="H123" s="28"/>
      <c r="I123" s="5"/>
      <c r="J123" s="5"/>
      <c r="K123" s="6"/>
      <c r="L123" s="5"/>
      <c r="M123" s="23"/>
      <c r="N123" s="5"/>
      <c r="O123" s="5"/>
      <c r="P123" s="5"/>
      <c r="Q123" s="6"/>
      <c r="R123" s="28"/>
      <c r="S123" s="5"/>
      <c r="T123" s="5"/>
      <c r="U123" s="6"/>
      <c r="V123" s="5"/>
      <c r="W123" s="5"/>
      <c r="X123" s="5"/>
      <c r="Y123" s="5"/>
      <c r="Z123" s="23"/>
      <c r="AA123" s="5"/>
      <c r="AB123" s="5"/>
      <c r="AC123" s="5"/>
      <c r="AD123" s="6"/>
      <c r="AE123" s="28"/>
      <c r="AF123" s="5"/>
      <c r="AG123" s="5"/>
      <c r="AH123" s="6"/>
      <c r="AI123" s="5"/>
      <c r="AJ123" s="5"/>
      <c r="AK123" s="5"/>
      <c r="AL123" s="6"/>
      <c r="AM123" s="28"/>
      <c r="AN123" s="5"/>
      <c r="AO123" s="5"/>
      <c r="AP123" s="6"/>
      <c r="AQ123" s="5"/>
      <c r="AR123" s="23"/>
      <c r="AS123" s="5"/>
    </row>
    <row r="124" spans="1:45" x14ac:dyDescent="0.25">
      <c r="A124" s="24"/>
      <c r="B124" s="22"/>
      <c r="C124" s="22"/>
      <c r="D124" s="5"/>
      <c r="E124" s="5"/>
      <c r="F124" s="5"/>
      <c r="G124" s="6"/>
      <c r="H124" s="28"/>
      <c r="I124" s="5"/>
      <c r="J124" s="5"/>
      <c r="K124" s="6"/>
      <c r="L124" s="5"/>
      <c r="M124" s="23"/>
      <c r="N124" s="5"/>
      <c r="O124" s="5"/>
      <c r="P124" s="5"/>
      <c r="Q124" s="6"/>
      <c r="R124" s="28"/>
      <c r="S124" s="5"/>
      <c r="T124" s="5"/>
      <c r="U124" s="6"/>
      <c r="V124" s="5"/>
      <c r="W124" s="5"/>
      <c r="X124" s="5"/>
      <c r="Y124" s="5"/>
      <c r="Z124" s="23"/>
      <c r="AA124" s="5"/>
      <c r="AB124" s="5"/>
      <c r="AC124" s="5"/>
      <c r="AD124" s="6"/>
      <c r="AE124" s="28"/>
      <c r="AF124" s="5"/>
      <c r="AG124" s="5"/>
      <c r="AH124" s="6"/>
      <c r="AI124" s="5"/>
      <c r="AJ124" s="5"/>
      <c r="AK124" s="5"/>
      <c r="AL124" s="6"/>
      <c r="AM124" s="28"/>
      <c r="AN124" s="5"/>
      <c r="AO124" s="5"/>
      <c r="AP124" s="6"/>
      <c r="AQ124" s="5"/>
      <c r="AR124" s="23"/>
      <c r="AS124" s="5"/>
    </row>
    <row r="125" spans="1:45" x14ac:dyDescent="0.25">
      <c r="A125" s="24"/>
      <c r="B125" s="22"/>
      <c r="C125" s="22"/>
      <c r="D125" s="5"/>
      <c r="E125" s="5"/>
      <c r="F125" s="5"/>
      <c r="G125" s="6"/>
      <c r="H125" s="28"/>
      <c r="I125" s="5"/>
      <c r="J125" s="5"/>
      <c r="K125" s="6"/>
      <c r="L125" s="5"/>
      <c r="M125" s="23"/>
      <c r="N125" s="5"/>
      <c r="O125" s="5"/>
      <c r="P125" s="5"/>
      <c r="Q125" s="6"/>
      <c r="R125" s="28"/>
      <c r="S125" s="5"/>
      <c r="T125" s="5"/>
      <c r="U125" s="6"/>
      <c r="V125" s="5"/>
      <c r="W125" s="5"/>
      <c r="X125" s="5"/>
      <c r="Y125" s="5"/>
      <c r="Z125" s="23"/>
      <c r="AA125" s="5"/>
      <c r="AB125" s="5"/>
      <c r="AC125" s="5"/>
      <c r="AD125" s="6"/>
      <c r="AE125" s="28"/>
      <c r="AF125" s="5"/>
      <c r="AG125" s="5"/>
      <c r="AH125" s="6"/>
      <c r="AI125" s="5"/>
      <c r="AJ125" s="5"/>
      <c r="AK125" s="5"/>
      <c r="AL125" s="6"/>
      <c r="AM125" s="28"/>
      <c r="AN125" s="5"/>
      <c r="AO125" s="5"/>
      <c r="AP125" s="6"/>
      <c r="AQ125" s="5"/>
      <c r="AR125" s="23"/>
      <c r="AS125" s="5"/>
    </row>
    <row r="126" spans="1:45" x14ac:dyDescent="0.25">
      <c r="A126" s="24"/>
      <c r="B126" s="22"/>
      <c r="C126" s="22"/>
      <c r="D126" s="5"/>
      <c r="E126" s="5"/>
      <c r="F126" s="5"/>
      <c r="G126" s="6"/>
      <c r="H126" s="28"/>
      <c r="I126" s="5"/>
      <c r="J126" s="5"/>
      <c r="K126" s="6"/>
      <c r="L126" s="5"/>
      <c r="M126" s="23"/>
      <c r="N126" s="5"/>
      <c r="O126" s="5"/>
      <c r="P126" s="5"/>
      <c r="Q126" s="6"/>
      <c r="R126" s="28"/>
      <c r="S126" s="5"/>
      <c r="T126" s="5"/>
      <c r="U126" s="6"/>
      <c r="V126" s="5"/>
      <c r="W126" s="5"/>
      <c r="X126" s="5"/>
      <c r="Y126" s="5"/>
      <c r="Z126" s="23"/>
      <c r="AA126" s="5"/>
      <c r="AB126" s="5"/>
      <c r="AC126" s="5"/>
      <c r="AD126" s="6"/>
      <c r="AE126" s="28"/>
      <c r="AF126" s="5"/>
      <c r="AG126" s="5"/>
      <c r="AH126" s="6"/>
      <c r="AI126" s="5"/>
      <c r="AJ126" s="5"/>
      <c r="AK126" s="5"/>
      <c r="AL126" s="6"/>
      <c r="AM126" s="28"/>
      <c r="AN126" s="5"/>
      <c r="AO126" s="5"/>
      <c r="AP126" s="6"/>
      <c r="AQ126" s="5"/>
      <c r="AR126" s="23"/>
      <c r="AS126" s="5"/>
    </row>
    <row r="127" spans="1:45" x14ac:dyDescent="0.25">
      <c r="A127" s="24"/>
      <c r="B127" s="22"/>
      <c r="C127" s="22"/>
      <c r="D127" s="5"/>
      <c r="E127" s="5"/>
      <c r="F127" s="5"/>
      <c r="G127" s="6"/>
      <c r="H127" s="28"/>
      <c r="I127" s="5"/>
      <c r="J127" s="5"/>
      <c r="K127" s="6"/>
      <c r="L127" s="5"/>
      <c r="M127" s="23"/>
      <c r="N127" s="5"/>
      <c r="O127" s="5"/>
      <c r="P127" s="5"/>
      <c r="Q127" s="6"/>
      <c r="R127" s="28"/>
      <c r="S127" s="5"/>
      <c r="T127" s="5"/>
      <c r="U127" s="6"/>
      <c r="V127" s="5"/>
      <c r="W127" s="5"/>
      <c r="X127" s="5"/>
      <c r="Y127" s="5"/>
      <c r="Z127" s="23"/>
      <c r="AA127" s="5"/>
      <c r="AB127" s="5"/>
      <c r="AC127" s="5"/>
      <c r="AD127" s="6"/>
      <c r="AE127" s="28"/>
      <c r="AF127" s="5"/>
      <c r="AG127" s="5"/>
      <c r="AH127" s="6"/>
      <c r="AI127" s="5"/>
      <c r="AJ127" s="5"/>
      <c r="AK127" s="5"/>
      <c r="AL127" s="6"/>
      <c r="AM127" s="28"/>
      <c r="AN127" s="5"/>
      <c r="AO127" s="5"/>
      <c r="AP127" s="6"/>
      <c r="AQ127" s="5"/>
      <c r="AR127" s="23"/>
      <c r="AS127" s="5"/>
    </row>
    <row r="128" spans="1:45" x14ac:dyDescent="0.25">
      <c r="A128" s="24"/>
      <c r="B128" s="22"/>
      <c r="C128" s="22"/>
      <c r="D128" s="5"/>
      <c r="E128" s="5"/>
      <c r="F128" s="5"/>
      <c r="G128" s="6"/>
      <c r="H128" s="28"/>
      <c r="I128" s="5"/>
      <c r="J128" s="5"/>
      <c r="K128" s="6"/>
      <c r="L128" s="5"/>
      <c r="M128" s="23"/>
      <c r="N128" s="5"/>
      <c r="O128" s="5"/>
      <c r="P128" s="5"/>
      <c r="Q128" s="6"/>
      <c r="R128" s="28"/>
      <c r="S128" s="5"/>
      <c r="T128" s="5"/>
      <c r="U128" s="6"/>
      <c r="V128" s="5"/>
      <c r="W128" s="5"/>
      <c r="X128" s="5"/>
      <c r="Y128" s="5"/>
      <c r="Z128" s="23"/>
      <c r="AA128" s="5"/>
      <c r="AB128" s="5"/>
      <c r="AC128" s="5"/>
      <c r="AD128" s="6"/>
      <c r="AE128" s="28"/>
      <c r="AF128" s="5"/>
      <c r="AG128" s="5"/>
      <c r="AH128" s="6"/>
      <c r="AI128" s="5"/>
      <c r="AJ128" s="5"/>
      <c r="AK128" s="5"/>
      <c r="AL128" s="6"/>
      <c r="AM128" s="28"/>
      <c r="AN128" s="5"/>
      <c r="AO128" s="5"/>
      <c r="AP128" s="6"/>
      <c r="AQ128" s="5"/>
      <c r="AR128" s="23"/>
      <c r="AS128" s="5"/>
    </row>
    <row r="129" spans="1:45" x14ac:dyDescent="0.25">
      <c r="A129" s="24"/>
      <c r="B129" s="22"/>
      <c r="C129" s="22"/>
      <c r="D129" s="5"/>
      <c r="E129" s="5"/>
      <c r="F129" s="5"/>
      <c r="G129" s="6"/>
      <c r="H129" s="28"/>
      <c r="I129" s="5"/>
      <c r="J129" s="5"/>
      <c r="K129" s="6"/>
      <c r="L129" s="5"/>
      <c r="M129" s="23"/>
      <c r="N129" s="5"/>
      <c r="O129" s="5"/>
      <c r="P129" s="5"/>
      <c r="Q129" s="6"/>
      <c r="R129" s="28"/>
      <c r="S129" s="5"/>
      <c r="T129" s="5"/>
      <c r="U129" s="6"/>
      <c r="V129" s="5"/>
      <c r="W129" s="5"/>
      <c r="X129" s="5"/>
      <c r="Y129" s="5"/>
      <c r="Z129" s="23"/>
      <c r="AA129" s="5"/>
      <c r="AB129" s="5"/>
      <c r="AC129" s="5"/>
      <c r="AD129" s="6"/>
      <c r="AE129" s="28"/>
      <c r="AF129" s="5"/>
      <c r="AG129" s="5"/>
      <c r="AH129" s="6"/>
      <c r="AI129" s="5"/>
      <c r="AJ129" s="5"/>
      <c r="AK129" s="5"/>
      <c r="AL129" s="6"/>
      <c r="AM129" s="28"/>
      <c r="AN129" s="5"/>
      <c r="AO129" s="5"/>
      <c r="AP129" s="6"/>
      <c r="AQ129" s="5"/>
      <c r="AR129" s="23"/>
      <c r="AS129" s="5"/>
    </row>
    <row r="130" spans="1:45" x14ac:dyDescent="0.25">
      <c r="A130" s="24"/>
      <c r="B130" s="22"/>
      <c r="C130" s="22"/>
      <c r="D130" s="5"/>
      <c r="E130" s="5"/>
      <c r="F130" s="5"/>
      <c r="G130" s="6"/>
      <c r="H130" s="28"/>
      <c r="I130" s="5"/>
      <c r="J130" s="5"/>
      <c r="K130" s="6"/>
      <c r="L130" s="5"/>
      <c r="M130" s="23"/>
      <c r="N130" s="5"/>
      <c r="O130" s="5"/>
      <c r="P130" s="5"/>
      <c r="Q130" s="6"/>
      <c r="R130" s="28"/>
      <c r="S130" s="5"/>
      <c r="T130" s="5"/>
      <c r="U130" s="6"/>
      <c r="V130" s="5"/>
      <c r="W130" s="5"/>
      <c r="X130" s="5"/>
      <c r="Y130" s="5"/>
      <c r="Z130" s="23"/>
      <c r="AA130" s="5"/>
      <c r="AB130" s="5"/>
      <c r="AC130" s="5"/>
      <c r="AD130" s="6"/>
      <c r="AE130" s="28"/>
      <c r="AF130" s="5"/>
      <c r="AG130" s="5"/>
      <c r="AH130" s="6"/>
      <c r="AI130" s="5"/>
      <c r="AJ130" s="5"/>
      <c r="AK130" s="5"/>
      <c r="AL130" s="6"/>
      <c r="AM130" s="28"/>
      <c r="AN130" s="5"/>
      <c r="AO130" s="5"/>
      <c r="AP130" s="6"/>
      <c r="AQ130" s="5"/>
      <c r="AR130" s="23"/>
      <c r="AS130" s="5"/>
    </row>
    <row r="131" spans="1:45" x14ac:dyDescent="0.25">
      <c r="A131" s="24"/>
      <c r="B131" s="22"/>
      <c r="C131" s="22"/>
      <c r="D131" s="5"/>
      <c r="E131" s="5"/>
      <c r="F131" s="5"/>
      <c r="G131" s="6"/>
      <c r="H131" s="28"/>
      <c r="I131" s="5"/>
      <c r="J131" s="5"/>
      <c r="K131" s="6"/>
      <c r="L131" s="5"/>
      <c r="M131" s="23"/>
      <c r="N131" s="5"/>
      <c r="O131" s="5"/>
      <c r="P131" s="5"/>
      <c r="Q131" s="6"/>
      <c r="R131" s="28"/>
      <c r="S131" s="5"/>
      <c r="T131" s="5"/>
      <c r="U131" s="6"/>
      <c r="V131" s="5"/>
      <c r="W131" s="5"/>
      <c r="X131" s="5"/>
      <c r="Y131" s="5"/>
      <c r="Z131" s="23"/>
      <c r="AA131" s="5"/>
      <c r="AB131" s="5"/>
      <c r="AC131" s="5"/>
      <c r="AD131" s="6"/>
      <c r="AE131" s="28"/>
      <c r="AF131" s="5"/>
      <c r="AG131" s="5"/>
      <c r="AH131" s="6"/>
      <c r="AI131" s="5"/>
      <c r="AJ131" s="5"/>
      <c r="AK131" s="5"/>
      <c r="AL131" s="6"/>
      <c r="AM131" s="28"/>
      <c r="AN131" s="5"/>
      <c r="AO131" s="5"/>
      <c r="AP131" s="6"/>
      <c r="AQ131" s="5"/>
      <c r="AR131" s="23"/>
      <c r="AS131" s="5"/>
    </row>
    <row r="132" spans="1:45" x14ac:dyDescent="0.25">
      <c r="A132" s="24"/>
      <c r="B132" s="22"/>
      <c r="C132" s="22"/>
      <c r="D132" s="5"/>
      <c r="E132" s="5"/>
      <c r="F132" s="5"/>
      <c r="G132" s="6"/>
      <c r="H132" s="28"/>
      <c r="I132" s="5"/>
      <c r="J132" s="5"/>
      <c r="K132" s="6"/>
      <c r="L132" s="5"/>
      <c r="M132" s="23"/>
      <c r="N132" s="5"/>
      <c r="O132" s="5"/>
      <c r="P132" s="5"/>
      <c r="Q132" s="6"/>
      <c r="R132" s="28"/>
      <c r="S132" s="5"/>
      <c r="T132" s="5"/>
      <c r="U132" s="6"/>
      <c r="V132" s="5"/>
      <c r="W132" s="5"/>
      <c r="X132" s="5"/>
      <c r="Y132" s="5"/>
      <c r="Z132" s="23"/>
      <c r="AA132" s="5"/>
      <c r="AB132" s="5"/>
      <c r="AC132" s="5"/>
      <c r="AD132" s="6"/>
      <c r="AE132" s="28"/>
      <c r="AF132" s="5"/>
      <c r="AG132" s="5"/>
      <c r="AH132" s="6"/>
      <c r="AI132" s="5"/>
      <c r="AJ132" s="5"/>
      <c r="AK132" s="5"/>
      <c r="AL132" s="6"/>
      <c r="AM132" s="28"/>
      <c r="AN132" s="5"/>
      <c r="AO132" s="5"/>
      <c r="AP132" s="6"/>
      <c r="AQ132" s="5"/>
      <c r="AR132" s="23"/>
      <c r="AS132" s="5"/>
    </row>
    <row r="133" spans="1:45" x14ac:dyDescent="0.25">
      <c r="A133" s="24"/>
      <c r="B133" s="22"/>
      <c r="C133" s="22"/>
      <c r="D133" s="5"/>
      <c r="E133" s="5"/>
      <c r="F133" s="5"/>
      <c r="G133" s="6"/>
      <c r="H133" s="28"/>
      <c r="I133" s="5"/>
      <c r="J133" s="5"/>
      <c r="K133" s="6"/>
      <c r="L133" s="5"/>
      <c r="M133" s="23"/>
      <c r="N133" s="5"/>
      <c r="O133" s="5"/>
      <c r="P133" s="5"/>
      <c r="Q133" s="6"/>
      <c r="R133" s="28"/>
      <c r="S133" s="5"/>
      <c r="T133" s="5"/>
      <c r="U133" s="6"/>
      <c r="V133" s="5"/>
      <c r="W133" s="5"/>
      <c r="X133" s="5"/>
      <c r="Y133" s="5"/>
      <c r="Z133" s="23"/>
      <c r="AA133" s="5"/>
      <c r="AB133" s="5"/>
      <c r="AC133" s="5"/>
      <c r="AD133" s="6"/>
      <c r="AE133" s="28"/>
      <c r="AF133" s="5"/>
      <c r="AG133" s="5"/>
      <c r="AH133" s="6"/>
      <c r="AI133" s="5"/>
      <c r="AJ133" s="5"/>
      <c r="AK133" s="5"/>
      <c r="AL133" s="6"/>
      <c r="AM133" s="28"/>
      <c r="AN133" s="5"/>
      <c r="AO133" s="5"/>
      <c r="AP133" s="6"/>
      <c r="AQ133" s="5"/>
      <c r="AR133" s="23"/>
      <c r="AS133" s="5"/>
    </row>
    <row r="134" spans="1:45" x14ac:dyDescent="0.25">
      <c r="A134" s="24"/>
      <c r="B134" s="22"/>
      <c r="C134" s="22"/>
      <c r="D134" s="5"/>
      <c r="E134" s="5"/>
      <c r="F134" s="5"/>
      <c r="G134" s="6"/>
      <c r="H134" s="28"/>
      <c r="I134" s="5"/>
      <c r="J134" s="5"/>
      <c r="K134" s="6"/>
      <c r="L134" s="5"/>
      <c r="M134" s="23"/>
      <c r="N134" s="5"/>
      <c r="O134" s="5"/>
      <c r="P134" s="5"/>
      <c r="Q134" s="6"/>
      <c r="R134" s="28"/>
      <c r="S134" s="5"/>
      <c r="T134" s="5"/>
      <c r="U134" s="6"/>
      <c r="V134" s="5"/>
      <c r="W134" s="5"/>
      <c r="X134" s="5"/>
      <c r="Y134" s="5"/>
      <c r="Z134" s="23"/>
      <c r="AA134" s="5"/>
      <c r="AB134" s="5"/>
      <c r="AC134" s="5"/>
      <c r="AD134" s="6"/>
      <c r="AE134" s="28"/>
      <c r="AF134" s="5"/>
      <c r="AG134" s="5"/>
      <c r="AH134" s="6"/>
      <c r="AI134" s="5"/>
      <c r="AJ134" s="5"/>
      <c r="AK134" s="5"/>
      <c r="AL134" s="6"/>
      <c r="AM134" s="28"/>
      <c r="AN134" s="5"/>
      <c r="AO134" s="5"/>
      <c r="AP134" s="6"/>
      <c r="AQ134" s="5"/>
      <c r="AR134" s="23"/>
      <c r="AS134" s="5"/>
    </row>
    <row r="135" spans="1:45" x14ac:dyDescent="0.25">
      <c r="A135" s="24"/>
      <c r="B135" s="22"/>
      <c r="C135" s="22"/>
      <c r="D135" s="5"/>
      <c r="E135" s="5"/>
      <c r="F135" s="5"/>
      <c r="G135" s="6"/>
      <c r="H135" s="28"/>
      <c r="I135" s="5"/>
      <c r="J135" s="5"/>
      <c r="K135" s="6"/>
      <c r="L135" s="5"/>
      <c r="M135" s="23"/>
      <c r="N135" s="5"/>
      <c r="O135" s="5"/>
      <c r="P135" s="5"/>
      <c r="Q135" s="6"/>
      <c r="R135" s="28"/>
      <c r="S135" s="5"/>
      <c r="T135" s="5"/>
      <c r="U135" s="6"/>
      <c r="V135" s="5"/>
      <c r="W135" s="5"/>
      <c r="X135" s="5"/>
      <c r="Y135" s="5"/>
      <c r="Z135" s="23"/>
      <c r="AA135" s="5"/>
      <c r="AB135" s="5"/>
      <c r="AC135" s="5"/>
      <c r="AD135" s="6"/>
      <c r="AE135" s="28"/>
      <c r="AF135" s="5"/>
      <c r="AG135" s="5"/>
      <c r="AH135" s="6"/>
      <c r="AI135" s="5"/>
      <c r="AJ135" s="5"/>
      <c r="AK135" s="5"/>
      <c r="AL135" s="6"/>
      <c r="AM135" s="28"/>
      <c r="AN135" s="5"/>
      <c r="AO135" s="5"/>
      <c r="AP135" s="6"/>
      <c r="AQ135" s="5"/>
      <c r="AR135" s="23"/>
      <c r="AS135" s="5"/>
    </row>
    <row r="136" spans="1:45" x14ac:dyDescent="0.25">
      <c r="A136" s="24"/>
      <c r="B136" s="22"/>
      <c r="C136" s="22"/>
      <c r="D136" s="5"/>
      <c r="E136" s="5"/>
      <c r="F136" s="5"/>
      <c r="G136" s="6"/>
      <c r="H136" s="28"/>
      <c r="I136" s="5"/>
      <c r="J136" s="5"/>
      <c r="K136" s="6"/>
      <c r="L136" s="5"/>
      <c r="M136" s="23"/>
      <c r="N136" s="5"/>
      <c r="O136" s="5"/>
      <c r="P136" s="5"/>
      <c r="Q136" s="6"/>
      <c r="R136" s="28"/>
      <c r="S136" s="5"/>
      <c r="T136" s="5"/>
      <c r="U136" s="6"/>
      <c r="V136" s="5"/>
      <c r="W136" s="5"/>
      <c r="X136" s="5"/>
      <c r="Y136" s="5"/>
      <c r="Z136" s="23"/>
      <c r="AA136" s="5"/>
      <c r="AB136" s="5"/>
      <c r="AC136" s="5"/>
      <c r="AD136" s="6"/>
      <c r="AE136" s="28"/>
      <c r="AF136" s="5"/>
      <c r="AG136" s="5"/>
      <c r="AH136" s="6"/>
      <c r="AI136" s="5"/>
      <c r="AJ136" s="5"/>
      <c r="AK136" s="5"/>
      <c r="AL136" s="6"/>
      <c r="AM136" s="28"/>
      <c r="AN136" s="5"/>
      <c r="AO136" s="5"/>
      <c r="AP136" s="6"/>
      <c r="AQ136" s="5"/>
      <c r="AR136" s="23"/>
      <c r="AS136" s="5"/>
    </row>
    <row r="137" spans="1:45" x14ac:dyDescent="0.25">
      <c r="A137" s="24"/>
      <c r="B137" s="22"/>
      <c r="C137" s="22"/>
      <c r="D137" s="5"/>
      <c r="E137" s="5"/>
      <c r="F137" s="5"/>
      <c r="G137" s="6"/>
      <c r="H137" s="28"/>
      <c r="I137" s="5"/>
      <c r="J137" s="5"/>
      <c r="K137" s="6"/>
      <c r="L137" s="5"/>
      <c r="M137" s="23"/>
      <c r="N137" s="5"/>
      <c r="O137" s="5"/>
      <c r="P137" s="5"/>
      <c r="Q137" s="6"/>
      <c r="R137" s="28"/>
      <c r="S137" s="5"/>
      <c r="T137" s="5"/>
      <c r="U137" s="6"/>
      <c r="V137" s="5"/>
      <c r="W137" s="5"/>
      <c r="X137" s="5"/>
      <c r="Y137" s="5"/>
      <c r="Z137" s="23"/>
      <c r="AA137" s="5"/>
      <c r="AB137" s="5"/>
      <c r="AC137" s="5"/>
      <c r="AD137" s="6"/>
      <c r="AE137" s="28"/>
      <c r="AF137" s="5"/>
      <c r="AG137" s="5"/>
      <c r="AH137" s="6"/>
      <c r="AI137" s="5"/>
      <c r="AJ137" s="5"/>
      <c r="AK137" s="5"/>
      <c r="AL137" s="6"/>
      <c r="AM137" s="28"/>
      <c r="AN137" s="5"/>
      <c r="AO137" s="5"/>
      <c r="AP137" s="6"/>
      <c r="AQ137" s="5"/>
      <c r="AR137" s="23"/>
      <c r="AS137" s="5"/>
    </row>
    <row r="138" spans="1:45" x14ac:dyDescent="0.25">
      <c r="A138" s="24"/>
      <c r="B138" s="22"/>
      <c r="C138" s="22"/>
      <c r="D138" s="5"/>
      <c r="E138" s="5"/>
      <c r="F138" s="5"/>
      <c r="G138" s="6"/>
      <c r="H138" s="28"/>
      <c r="I138" s="5"/>
      <c r="J138" s="5"/>
      <c r="K138" s="6"/>
      <c r="L138" s="5"/>
      <c r="M138" s="23"/>
      <c r="N138" s="5"/>
      <c r="O138" s="5"/>
      <c r="P138" s="5"/>
      <c r="Q138" s="6"/>
      <c r="R138" s="28"/>
      <c r="S138" s="5"/>
      <c r="T138" s="5"/>
      <c r="U138" s="6"/>
      <c r="V138" s="5"/>
      <c r="W138" s="5"/>
      <c r="X138" s="5"/>
      <c r="Y138" s="5"/>
      <c r="Z138" s="23"/>
      <c r="AA138" s="5"/>
      <c r="AB138" s="5"/>
      <c r="AC138" s="5"/>
      <c r="AD138" s="6"/>
      <c r="AE138" s="28"/>
      <c r="AF138" s="5"/>
      <c r="AG138" s="5"/>
      <c r="AH138" s="6"/>
      <c r="AI138" s="5"/>
      <c r="AJ138" s="5"/>
      <c r="AK138" s="5"/>
      <c r="AL138" s="6"/>
      <c r="AM138" s="28"/>
      <c r="AN138" s="5"/>
      <c r="AO138" s="5"/>
      <c r="AP138" s="6"/>
      <c r="AQ138" s="5"/>
      <c r="AR138" s="23"/>
      <c r="AS138" s="5"/>
    </row>
    <row r="139" spans="1:45" x14ac:dyDescent="0.25">
      <c r="A139" s="24"/>
      <c r="B139" s="22"/>
      <c r="C139" s="22"/>
      <c r="D139" s="5"/>
      <c r="E139" s="5"/>
      <c r="F139" s="5"/>
      <c r="G139" s="6"/>
      <c r="H139" s="28"/>
      <c r="I139" s="5"/>
      <c r="J139" s="5"/>
      <c r="K139" s="6"/>
      <c r="L139" s="5"/>
      <c r="M139" s="23"/>
      <c r="N139" s="5"/>
      <c r="O139" s="5"/>
      <c r="P139" s="5"/>
      <c r="Q139" s="6"/>
      <c r="R139" s="28"/>
      <c r="S139" s="5"/>
      <c r="T139" s="5"/>
      <c r="U139" s="6"/>
      <c r="V139" s="5"/>
      <c r="W139" s="5"/>
      <c r="X139" s="5"/>
      <c r="Y139" s="5"/>
      <c r="Z139" s="23"/>
      <c r="AA139" s="5"/>
      <c r="AB139" s="5"/>
      <c r="AC139" s="5"/>
      <c r="AD139" s="6"/>
      <c r="AE139" s="28"/>
      <c r="AF139" s="5"/>
      <c r="AG139" s="5"/>
      <c r="AH139" s="6"/>
      <c r="AI139" s="5"/>
      <c r="AJ139" s="5"/>
      <c r="AK139" s="5"/>
      <c r="AL139" s="6"/>
      <c r="AM139" s="28"/>
      <c r="AN139" s="5"/>
      <c r="AO139" s="5"/>
      <c r="AP139" s="6"/>
      <c r="AQ139" s="5"/>
      <c r="AR139" s="23"/>
      <c r="AS139" s="5"/>
    </row>
    <row r="140" spans="1:45" x14ac:dyDescent="0.25">
      <c r="A140" s="24"/>
      <c r="B140" s="22"/>
      <c r="C140" s="22"/>
      <c r="D140" s="5"/>
      <c r="E140" s="5"/>
      <c r="F140" s="5"/>
      <c r="G140" s="6"/>
      <c r="H140" s="28"/>
      <c r="I140" s="5"/>
      <c r="J140" s="5"/>
      <c r="K140" s="6"/>
      <c r="L140" s="5"/>
      <c r="M140" s="23"/>
      <c r="N140" s="5"/>
      <c r="O140" s="5"/>
      <c r="P140" s="5"/>
      <c r="Q140" s="6"/>
      <c r="R140" s="28"/>
      <c r="S140" s="5"/>
      <c r="T140" s="5"/>
      <c r="U140" s="6"/>
      <c r="V140" s="5"/>
      <c r="W140" s="5"/>
      <c r="X140" s="5"/>
      <c r="Y140" s="5"/>
      <c r="Z140" s="23"/>
      <c r="AA140" s="5"/>
      <c r="AB140" s="5"/>
      <c r="AC140" s="5"/>
      <c r="AD140" s="6"/>
      <c r="AE140" s="28"/>
      <c r="AF140" s="5"/>
      <c r="AG140" s="5"/>
      <c r="AH140" s="6"/>
      <c r="AI140" s="5"/>
      <c r="AJ140" s="5"/>
      <c r="AK140" s="5"/>
      <c r="AL140" s="6"/>
      <c r="AM140" s="28"/>
      <c r="AN140" s="5"/>
      <c r="AO140" s="5"/>
      <c r="AP140" s="6"/>
      <c r="AQ140" s="5"/>
      <c r="AR140" s="23"/>
      <c r="AS140" s="5"/>
    </row>
    <row r="141" spans="1:45" x14ac:dyDescent="0.25">
      <c r="A141" s="24"/>
      <c r="B141" s="22"/>
      <c r="C141" s="22"/>
      <c r="D141" s="5"/>
      <c r="E141" s="5"/>
      <c r="F141" s="5"/>
      <c r="G141" s="6"/>
      <c r="H141" s="28"/>
      <c r="I141" s="5"/>
      <c r="J141" s="5"/>
      <c r="K141" s="6"/>
      <c r="L141" s="5"/>
      <c r="M141" s="23"/>
      <c r="N141" s="5"/>
      <c r="O141" s="5"/>
      <c r="P141" s="5"/>
      <c r="Q141" s="6"/>
      <c r="R141" s="28"/>
      <c r="S141" s="5"/>
      <c r="T141" s="5"/>
      <c r="U141" s="6"/>
      <c r="V141" s="5"/>
      <c r="W141" s="5"/>
      <c r="X141" s="5"/>
      <c r="Y141" s="5"/>
      <c r="Z141" s="23"/>
      <c r="AA141" s="5"/>
      <c r="AB141" s="5"/>
      <c r="AC141" s="5"/>
      <c r="AD141" s="6"/>
      <c r="AE141" s="28"/>
      <c r="AF141" s="5"/>
      <c r="AG141" s="5"/>
      <c r="AH141" s="6"/>
      <c r="AI141" s="5"/>
      <c r="AJ141" s="5"/>
      <c r="AK141" s="5"/>
      <c r="AL141" s="6"/>
      <c r="AM141" s="28"/>
      <c r="AN141" s="5"/>
      <c r="AO141" s="5"/>
      <c r="AP141" s="6"/>
      <c r="AQ141" s="5"/>
      <c r="AR141" s="23"/>
      <c r="AS141" s="5"/>
    </row>
    <row r="142" spans="1:45" x14ac:dyDescent="0.25">
      <c r="A142" s="24"/>
      <c r="B142" s="22"/>
      <c r="C142" s="22"/>
      <c r="D142" s="5"/>
      <c r="E142" s="5"/>
      <c r="F142" s="5"/>
      <c r="G142" s="6"/>
      <c r="H142" s="28"/>
      <c r="I142" s="5"/>
      <c r="J142" s="5"/>
      <c r="K142" s="6"/>
      <c r="L142" s="5"/>
      <c r="M142" s="23"/>
      <c r="N142" s="5"/>
      <c r="O142" s="5"/>
      <c r="P142" s="5"/>
      <c r="Q142" s="6"/>
      <c r="R142" s="28"/>
      <c r="S142" s="5"/>
      <c r="T142" s="5"/>
      <c r="U142" s="6"/>
      <c r="V142" s="5"/>
      <c r="W142" s="5"/>
      <c r="X142" s="5"/>
      <c r="Y142" s="5"/>
      <c r="Z142" s="23"/>
      <c r="AA142" s="5"/>
      <c r="AB142" s="5"/>
      <c r="AC142" s="5"/>
      <c r="AD142" s="6"/>
      <c r="AE142" s="28"/>
      <c r="AF142" s="5"/>
      <c r="AG142" s="5"/>
      <c r="AH142" s="6"/>
      <c r="AI142" s="5"/>
      <c r="AJ142" s="5"/>
      <c r="AK142" s="5"/>
      <c r="AL142" s="6"/>
      <c r="AM142" s="28"/>
      <c r="AN142" s="5"/>
      <c r="AO142" s="5"/>
      <c r="AP142" s="6"/>
      <c r="AQ142" s="5"/>
      <c r="AR142" s="23"/>
      <c r="AS142" s="5"/>
    </row>
    <row r="143" spans="1:45" x14ac:dyDescent="0.25">
      <c r="A143" s="24"/>
      <c r="B143" s="22"/>
      <c r="C143" s="22"/>
      <c r="D143" s="5"/>
      <c r="E143" s="5"/>
      <c r="F143" s="5"/>
      <c r="G143" s="6"/>
      <c r="H143" s="28"/>
      <c r="I143" s="5"/>
      <c r="J143" s="5"/>
      <c r="K143" s="6"/>
      <c r="L143" s="5"/>
      <c r="M143" s="23"/>
      <c r="N143" s="5"/>
      <c r="O143" s="5"/>
      <c r="P143" s="5"/>
      <c r="Q143" s="6"/>
      <c r="R143" s="28"/>
      <c r="S143" s="5"/>
      <c r="T143" s="5"/>
      <c r="U143" s="6"/>
      <c r="V143" s="5"/>
      <c r="W143" s="5"/>
      <c r="X143" s="5"/>
      <c r="Y143" s="5"/>
      <c r="Z143" s="23"/>
      <c r="AA143" s="5"/>
      <c r="AB143" s="5"/>
      <c r="AC143" s="5"/>
      <c r="AD143" s="6"/>
      <c r="AE143" s="28"/>
      <c r="AF143" s="5"/>
      <c r="AG143" s="5"/>
      <c r="AH143" s="6"/>
      <c r="AI143" s="5"/>
      <c r="AJ143" s="5"/>
      <c r="AK143" s="5"/>
      <c r="AL143" s="6"/>
      <c r="AM143" s="28"/>
      <c r="AN143" s="5"/>
      <c r="AO143" s="5"/>
      <c r="AP143" s="6"/>
      <c r="AQ143" s="5"/>
      <c r="AR143" s="23"/>
      <c r="AS143" s="5"/>
    </row>
    <row r="144" spans="1:45" x14ac:dyDescent="0.25">
      <c r="A144" s="24"/>
      <c r="B144" s="22"/>
      <c r="C144" s="22"/>
      <c r="D144" s="5"/>
      <c r="E144" s="5"/>
      <c r="F144" s="5"/>
      <c r="G144" s="6"/>
      <c r="H144" s="28"/>
      <c r="I144" s="5"/>
      <c r="J144" s="5"/>
      <c r="K144" s="6"/>
      <c r="L144" s="5"/>
      <c r="M144" s="23"/>
      <c r="N144" s="5"/>
      <c r="O144" s="5"/>
      <c r="P144" s="5"/>
      <c r="Q144" s="6"/>
      <c r="R144" s="28"/>
      <c r="S144" s="5"/>
      <c r="T144" s="5"/>
      <c r="U144" s="6"/>
      <c r="V144" s="5"/>
      <c r="W144" s="5"/>
      <c r="X144" s="5"/>
      <c r="Y144" s="5"/>
      <c r="Z144" s="23"/>
      <c r="AA144" s="5"/>
      <c r="AB144" s="5"/>
      <c r="AC144" s="5"/>
      <c r="AD144" s="6"/>
      <c r="AE144" s="28"/>
      <c r="AF144" s="5"/>
      <c r="AG144" s="5"/>
      <c r="AH144" s="6"/>
      <c r="AI144" s="5"/>
      <c r="AJ144" s="5"/>
      <c r="AK144" s="5"/>
      <c r="AL144" s="6"/>
      <c r="AM144" s="28"/>
      <c r="AN144" s="5"/>
      <c r="AO144" s="5"/>
      <c r="AP144" s="6"/>
      <c r="AQ144" s="5"/>
      <c r="AR144" s="23"/>
      <c r="AS144" s="5"/>
    </row>
    <row r="145" spans="1:45" x14ac:dyDescent="0.25">
      <c r="A145" s="24"/>
      <c r="B145" s="22"/>
      <c r="C145" s="22"/>
      <c r="D145" s="5"/>
      <c r="E145" s="5"/>
      <c r="F145" s="5"/>
      <c r="G145" s="6"/>
      <c r="H145" s="28"/>
      <c r="I145" s="5"/>
      <c r="J145" s="5"/>
      <c r="K145" s="6"/>
      <c r="L145" s="5"/>
      <c r="M145" s="23"/>
      <c r="N145" s="5"/>
      <c r="O145" s="5"/>
      <c r="P145" s="5"/>
      <c r="Q145" s="6"/>
      <c r="R145" s="28"/>
      <c r="S145" s="5"/>
      <c r="T145" s="5"/>
      <c r="U145" s="6"/>
      <c r="V145" s="5"/>
      <c r="W145" s="5"/>
      <c r="X145" s="5"/>
      <c r="Y145" s="5"/>
      <c r="Z145" s="23"/>
      <c r="AA145" s="5"/>
      <c r="AB145" s="5"/>
      <c r="AC145" s="5"/>
      <c r="AD145" s="6"/>
      <c r="AE145" s="28"/>
      <c r="AF145" s="5"/>
      <c r="AG145" s="5"/>
      <c r="AH145" s="6"/>
      <c r="AI145" s="5"/>
      <c r="AJ145" s="5"/>
      <c r="AK145" s="5"/>
      <c r="AL145" s="6"/>
      <c r="AM145" s="28"/>
      <c r="AN145" s="5"/>
      <c r="AO145" s="5"/>
      <c r="AP145" s="6"/>
      <c r="AQ145" s="5"/>
      <c r="AR145" s="23"/>
      <c r="AS145" s="5"/>
    </row>
    <row r="146" spans="1:45" x14ac:dyDescent="0.25">
      <c r="A146" s="24"/>
      <c r="B146" s="22"/>
      <c r="C146" s="22"/>
      <c r="D146" s="5"/>
      <c r="E146" s="5"/>
      <c r="F146" s="5"/>
      <c r="G146" s="6"/>
      <c r="H146" s="28"/>
      <c r="I146" s="5"/>
      <c r="J146" s="5"/>
      <c r="K146" s="6"/>
      <c r="L146" s="5"/>
      <c r="M146" s="23"/>
      <c r="N146" s="5"/>
      <c r="O146" s="5"/>
      <c r="P146" s="5"/>
      <c r="Q146" s="6"/>
      <c r="R146" s="28"/>
      <c r="S146" s="5"/>
      <c r="T146" s="5"/>
      <c r="U146" s="6"/>
      <c r="V146" s="5"/>
      <c r="W146" s="5"/>
      <c r="X146" s="5"/>
      <c r="Y146" s="5"/>
      <c r="Z146" s="23"/>
      <c r="AA146" s="5"/>
      <c r="AB146" s="5"/>
      <c r="AC146" s="5"/>
      <c r="AD146" s="6"/>
      <c r="AE146" s="28"/>
      <c r="AF146" s="5"/>
      <c r="AG146" s="5"/>
      <c r="AH146" s="6"/>
      <c r="AI146" s="5"/>
      <c r="AJ146" s="5"/>
      <c r="AK146" s="5"/>
      <c r="AL146" s="6"/>
      <c r="AM146" s="28"/>
      <c r="AN146" s="5"/>
      <c r="AO146" s="5"/>
      <c r="AP146" s="6"/>
      <c r="AQ146" s="5"/>
      <c r="AR146" s="23"/>
      <c r="AS146" s="5"/>
    </row>
    <row r="147" spans="1:45" x14ac:dyDescent="0.25">
      <c r="A147" s="24"/>
      <c r="B147" s="22"/>
      <c r="C147" s="22"/>
      <c r="D147" s="5"/>
      <c r="E147" s="5"/>
      <c r="F147" s="5"/>
      <c r="G147" s="6"/>
      <c r="H147" s="28"/>
      <c r="I147" s="5"/>
      <c r="J147" s="5"/>
      <c r="K147" s="6"/>
      <c r="L147" s="5"/>
      <c r="M147" s="23"/>
      <c r="N147" s="5"/>
      <c r="O147" s="5"/>
      <c r="P147" s="5"/>
      <c r="Q147" s="6"/>
      <c r="R147" s="28"/>
      <c r="S147" s="5"/>
      <c r="T147" s="5"/>
      <c r="U147" s="6"/>
      <c r="V147" s="5"/>
      <c r="W147" s="5"/>
      <c r="X147" s="5"/>
      <c r="Y147" s="5"/>
      <c r="Z147" s="23"/>
      <c r="AA147" s="5"/>
      <c r="AB147" s="5"/>
      <c r="AC147" s="5"/>
      <c r="AD147" s="6"/>
      <c r="AE147" s="28"/>
      <c r="AF147" s="5"/>
      <c r="AG147" s="5"/>
      <c r="AH147" s="6"/>
      <c r="AI147" s="5"/>
      <c r="AJ147" s="5"/>
      <c r="AK147" s="5"/>
      <c r="AL147" s="6"/>
      <c r="AM147" s="28"/>
      <c r="AN147" s="5"/>
      <c r="AO147" s="5"/>
      <c r="AP147" s="6"/>
      <c r="AQ147" s="5"/>
      <c r="AR147" s="23"/>
      <c r="AS147" s="5"/>
    </row>
    <row r="148" spans="1:45" x14ac:dyDescent="0.25">
      <c r="A148" s="24"/>
      <c r="B148" s="22"/>
      <c r="C148" s="22"/>
      <c r="D148" s="5"/>
      <c r="E148" s="5"/>
      <c r="F148" s="5"/>
      <c r="G148" s="6"/>
      <c r="H148" s="28"/>
      <c r="I148" s="5"/>
      <c r="J148" s="5"/>
      <c r="K148" s="6"/>
      <c r="L148" s="5"/>
      <c r="M148" s="23"/>
      <c r="N148" s="5"/>
      <c r="O148" s="5"/>
      <c r="P148" s="5"/>
      <c r="Q148" s="6"/>
      <c r="R148" s="28"/>
      <c r="S148" s="5"/>
      <c r="T148" s="5"/>
      <c r="U148" s="6"/>
      <c r="V148" s="5"/>
      <c r="W148" s="5"/>
      <c r="X148" s="5"/>
      <c r="Y148" s="5"/>
      <c r="Z148" s="23"/>
      <c r="AA148" s="5"/>
      <c r="AB148" s="5"/>
      <c r="AC148" s="5"/>
      <c r="AD148" s="6"/>
      <c r="AE148" s="28"/>
      <c r="AF148" s="5"/>
      <c r="AG148" s="5"/>
      <c r="AH148" s="6"/>
      <c r="AI148" s="5"/>
      <c r="AJ148" s="5"/>
      <c r="AK148" s="5"/>
      <c r="AL148" s="6"/>
      <c r="AM148" s="28"/>
      <c r="AN148" s="5"/>
      <c r="AO148" s="5"/>
      <c r="AP148" s="6"/>
      <c r="AQ148" s="5"/>
      <c r="AR148" s="23"/>
      <c r="AS148" s="5"/>
    </row>
    <row r="149" spans="1:45" x14ac:dyDescent="0.25">
      <c r="A149" s="24"/>
      <c r="B149" s="22"/>
      <c r="C149" s="22"/>
      <c r="D149" s="5"/>
      <c r="E149" s="5"/>
      <c r="F149" s="5"/>
      <c r="G149" s="6"/>
      <c r="H149" s="28"/>
      <c r="I149" s="5"/>
      <c r="J149" s="5"/>
      <c r="K149" s="6"/>
      <c r="L149" s="5"/>
      <c r="M149" s="23"/>
      <c r="N149" s="5"/>
      <c r="O149" s="5"/>
      <c r="P149" s="5"/>
      <c r="Q149" s="6"/>
      <c r="R149" s="28"/>
      <c r="S149" s="5"/>
      <c r="T149" s="5"/>
      <c r="U149" s="6"/>
      <c r="V149" s="5"/>
      <c r="W149" s="5"/>
      <c r="X149" s="5"/>
      <c r="Y149" s="5"/>
      <c r="Z149" s="23"/>
      <c r="AA149" s="5"/>
      <c r="AB149" s="5"/>
      <c r="AC149" s="5"/>
      <c r="AD149" s="6"/>
      <c r="AE149" s="28"/>
      <c r="AF149" s="5"/>
      <c r="AG149" s="5"/>
      <c r="AH149" s="6"/>
      <c r="AI149" s="5"/>
      <c r="AJ149" s="5"/>
      <c r="AK149" s="5"/>
      <c r="AL149" s="6"/>
      <c r="AM149" s="28"/>
      <c r="AN149" s="5"/>
      <c r="AO149" s="5"/>
      <c r="AP149" s="6"/>
      <c r="AQ149" s="5"/>
      <c r="AR149" s="23"/>
      <c r="AS149" s="5"/>
    </row>
    <row r="150" spans="1:45" x14ac:dyDescent="0.25">
      <c r="A150" s="24"/>
      <c r="B150" s="22"/>
      <c r="C150" s="22"/>
      <c r="D150" s="5"/>
      <c r="E150" s="5"/>
      <c r="F150" s="5"/>
      <c r="G150" s="6"/>
      <c r="H150" s="28"/>
      <c r="I150" s="5"/>
      <c r="J150" s="5"/>
      <c r="K150" s="6"/>
      <c r="L150" s="5"/>
      <c r="M150" s="23"/>
      <c r="N150" s="5"/>
      <c r="O150" s="5"/>
      <c r="P150" s="5"/>
      <c r="Q150" s="6"/>
      <c r="R150" s="28"/>
      <c r="S150" s="5"/>
      <c r="T150" s="5"/>
      <c r="U150" s="6"/>
      <c r="V150" s="5"/>
      <c r="W150" s="5"/>
      <c r="X150" s="5"/>
      <c r="Y150" s="5"/>
      <c r="Z150" s="23"/>
      <c r="AA150" s="5"/>
      <c r="AB150" s="5"/>
      <c r="AC150" s="5"/>
      <c r="AD150" s="6"/>
      <c r="AE150" s="28"/>
      <c r="AF150" s="5"/>
      <c r="AG150" s="5"/>
      <c r="AH150" s="6"/>
      <c r="AI150" s="5"/>
      <c r="AJ150" s="5"/>
      <c r="AK150" s="5"/>
      <c r="AL150" s="6"/>
      <c r="AM150" s="28"/>
      <c r="AN150" s="5"/>
      <c r="AO150" s="5"/>
      <c r="AP150" s="6"/>
      <c r="AQ150" s="5"/>
      <c r="AR150" s="23"/>
      <c r="AS150" s="5"/>
    </row>
    <row r="151" spans="1:45" x14ac:dyDescent="0.25">
      <c r="A151" s="24"/>
      <c r="B151" s="22"/>
      <c r="C151" s="22"/>
      <c r="D151" s="5"/>
      <c r="E151" s="5"/>
      <c r="F151" s="5"/>
      <c r="G151" s="6"/>
      <c r="H151" s="28"/>
      <c r="I151" s="5"/>
      <c r="J151" s="5"/>
      <c r="K151" s="6"/>
      <c r="L151" s="5"/>
      <c r="M151" s="23"/>
      <c r="N151" s="5"/>
      <c r="O151" s="5"/>
      <c r="P151" s="5"/>
      <c r="Q151" s="6"/>
      <c r="R151" s="28"/>
      <c r="S151" s="5"/>
      <c r="T151" s="5"/>
      <c r="U151" s="6"/>
      <c r="V151" s="5"/>
      <c r="W151" s="5"/>
      <c r="X151" s="5"/>
      <c r="Y151" s="5"/>
      <c r="Z151" s="23"/>
      <c r="AA151" s="5"/>
      <c r="AB151" s="5"/>
      <c r="AC151" s="5"/>
      <c r="AD151" s="6"/>
      <c r="AE151" s="28"/>
      <c r="AF151" s="5"/>
      <c r="AG151" s="5"/>
      <c r="AH151" s="6"/>
      <c r="AI151" s="5"/>
      <c r="AJ151" s="5"/>
      <c r="AK151" s="5"/>
      <c r="AL151" s="6"/>
      <c r="AM151" s="28"/>
      <c r="AN151" s="5"/>
      <c r="AO151" s="5"/>
      <c r="AP151" s="6"/>
      <c r="AQ151" s="5"/>
      <c r="AR151" s="23"/>
      <c r="AS151" s="5"/>
    </row>
    <row r="152" spans="1:45" x14ac:dyDescent="0.25">
      <c r="A152" s="24"/>
      <c r="B152" s="22"/>
      <c r="C152" s="22"/>
      <c r="D152" s="5"/>
      <c r="E152" s="5"/>
      <c r="F152" s="5"/>
      <c r="G152" s="6"/>
      <c r="H152" s="28"/>
      <c r="I152" s="5"/>
      <c r="J152" s="5"/>
      <c r="K152" s="6"/>
      <c r="L152" s="5"/>
      <c r="M152" s="23"/>
      <c r="N152" s="5"/>
      <c r="O152" s="5"/>
      <c r="P152" s="5"/>
      <c r="Q152" s="6"/>
      <c r="R152" s="28"/>
      <c r="S152" s="5"/>
      <c r="T152" s="5"/>
      <c r="U152" s="6"/>
      <c r="V152" s="5"/>
      <c r="W152" s="5"/>
      <c r="X152" s="5"/>
      <c r="Y152" s="5"/>
      <c r="Z152" s="23"/>
      <c r="AA152" s="5"/>
      <c r="AB152" s="5"/>
      <c r="AC152" s="5"/>
      <c r="AD152" s="6"/>
      <c r="AE152" s="28"/>
      <c r="AF152" s="5"/>
      <c r="AG152" s="5"/>
      <c r="AH152" s="6"/>
      <c r="AI152" s="5"/>
      <c r="AJ152" s="5"/>
      <c r="AK152" s="5"/>
      <c r="AL152" s="6"/>
      <c r="AM152" s="28"/>
      <c r="AN152" s="5"/>
      <c r="AO152" s="5"/>
      <c r="AP152" s="6"/>
      <c r="AQ152" s="5"/>
      <c r="AR152" s="23"/>
      <c r="AS152" s="5"/>
    </row>
    <row r="153" spans="1:45" x14ac:dyDescent="0.25">
      <c r="A153" s="24"/>
      <c r="B153" s="22"/>
      <c r="C153" s="22"/>
      <c r="D153" s="5"/>
      <c r="E153" s="5"/>
      <c r="F153" s="5"/>
      <c r="G153" s="6"/>
      <c r="H153" s="28"/>
      <c r="I153" s="5"/>
      <c r="J153" s="5"/>
      <c r="K153" s="6"/>
      <c r="L153" s="5"/>
      <c r="M153" s="23"/>
      <c r="N153" s="5"/>
      <c r="O153" s="5"/>
      <c r="P153" s="5"/>
      <c r="Q153" s="6"/>
      <c r="R153" s="28"/>
      <c r="S153" s="5"/>
      <c r="T153" s="5"/>
      <c r="U153" s="6"/>
      <c r="V153" s="5"/>
      <c r="W153" s="5"/>
      <c r="X153" s="5"/>
      <c r="Y153" s="5"/>
      <c r="Z153" s="23"/>
      <c r="AA153" s="5"/>
      <c r="AB153" s="5"/>
      <c r="AC153" s="5"/>
      <c r="AD153" s="6"/>
      <c r="AE153" s="28"/>
      <c r="AF153" s="5"/>
      <c r="AG153" s="5"/>
      <c r="AH153" s="6"/>
      <c r="AI153" s="5"/>
      <c r="AJ153" s="5"/>
      <c r="AK153" s="5"/>
      <c r="AL153" s="6"/>
      <c r="AM153" s="28"/>
      <c r="AN153" s="5"/>
      <c r="AO153" s="5"/>
      <c r="AP153" s="6"/>
      <c r="AQ153" s="5"/>
      <c r="AR153" s="23"/>
      <c r="AS153" s="5"/>
    </row>
    <row r="154" spans="1:45" x14ac:dyDescent="0.25">
      <c r="A154" s="24"/>
      <c r="B154" s="22"/>
      <c r="C154" s="22"/>
      <c r="D154" s="5"/>
      <c r="E154" s="5"/>
      <c r="F154" s="5"/>
      <c r="G154" s="6"/>
      <c r="H154" s="28"/>
      <c r="I154" s="5"/>
      <c r="J154" s="5"/>
      <c r="K154" s="6"/>
      <c r="L154" s="5"/>
      <c r="M154" s="23"/>
      <c r="N154" s="5"/>
      <c r="O154" s="5"/>
      <c r="P154" s="5"/>
      <c r="Q154" s="6"/>
      <c r="R154" s="28"/>
      <c r="S154" s="5"/>
      <c r="T154" s="5"/>
      <c r="U154" s="6"/>
      <c r="V154" s="5"/>
      <c r="W154" s="5"/>
      <c r="X154" s="5"/>
      <c r="Y154" s="5"/>
      <c r="Z154" s="23"/>
      <c r="AA154" s="5"/>
      <c r="AB154" s="5"/>
      <c r="AC154" s="5"/>
      <c r="AD154" s="6"/>
      <c r="AE154" s="28"/>
      <c r="AF154" s="5"/>
      <c r="AG154" s="5"/>
      <c r="AH154" s="6"/>
      <c r="AI154" s="5"/>
      <c r="AJ154" s="5"/>
      <c r="AK154" s="5"/>
      <c r="AL154" s="6"/>
      <c r="AM154" s="28"/>
      <c r="AN154" s="5"/>
      <c r="AO154" s="5"/>
      <c r="AP154" s="6"/>
      <c r="AQ154" s="5"/>
      <c r="AR154" s="23"/>
      <c r="AS154" s="5"/>
    </row>
    <row r="155" spans="1:45" x14ac:dyDescent="0.25">
      <c r="A155" s="24"/>
      <c r="B155" s="22"/>
      <c r="C155" s="22"/>
      <c r="D155" s="5"/>
      <c r="E155" s="5"/>
      <c r="F155" s="5"/>
      <c r="G155" s="6"/>
      <c r="H155" s="28"/>
      <c r="I155" s="5"/>
      <c r="J155" s="5"/>
      <c r="K155" s="6"/>
      <c r="L155" s="5"/>
      <c r="M155" s="23"/>
      <c r="N155" s="5"/>
      <c r="O155" s="5"/>
      <c r="P155" s="5"/>
      <c r="Q155" s="6"/>
      <c r="R155" s="28"/>
      <c r="S155" s="5"/>
      <c r="T155" s="5"/>
      <c r="U155" s="6"/>
      <c r="V155" s="5"/>
      <c r="W155" s="5"/>
      <c r="X155" s="5"/>
      <c r="Y155" s="5"/>
      <c r="Z155" s="23"/>
      <c r="AA155" s="5"/>
      <c r="AB155" s="5"/>
      <c r="AC155" s="5"/>
      <c r="AD155" s="6"/>
      <c r="AE155" s="28"/>
      <c r="AF155" s="5"/>
      <c r="AG155" s="5"/>
      <c r="AH155" s="6"/>
      <c r="AI155" s="5"/>
      <c r="AJ155" s="5"/>
      <c r="AK155" s="5"/>
      <c r="AL155" s="6"/>
      <c r="AM155" s="28"/>
      <c r="AN155" s="5"/>
      <c r="AO155" s="5"/>
      <c r="AP155" s="6"/>
      <c r="AQ155" s="5"/>
      <c r="AR155" s="23"/>
      <c r="AS155" s="5"/>
    </row>
    <row r="156" spans="1:45" x14ac:dyDescent="0.25">
      <c r="A156" s="24"/>
      <c r="B156" s="22"/>
      <c r="C156" s="22"/>
      <c r="D156" s="5"/>
      <c r="E156" s="5"/>
      <c r="F156" s="5"/>
      <c r="G156" s="6"/>
      <c r="H156" s="28"/>
      <c r="I156" s="5"/>
      <c r="J156" s="5"/>
      <c r="K156" s="6"/>
      <c r="L156" s="5"/>
      <c r="M156" s="23"/>
      <c r="N156" s="5"/>
      <c r="O156" s="5"/>
      <c r="P156" s="5"/>
      <c r="Q156" s="6"/>
      <c r="R156" s="28"/>
      <c r="S156" s="5"/>
      <c r="T156" s="5"/>
      <c r="U156" s="6"/>
      <c r="V156" s="5"/>
      <c r="W156" s="5"/>
      <c r="X156" s="5"/>
      <c r="Y156" s="5"/>
      <c r="Z156" s="23"/>
      <c r="AA156" s="5"/>
      <c r="AB156" s="5"/>
      <c r="AC156" s="5"/>
      <c r="AD156" s="6"/>
      <c r="AE156" s="28"/>
      <c r="AF156" s="5"/>
      <c r="AG156" s="5"/>
      <c r="AH156" s="6"/>
      <c r="AI156" s="5"/>
      <c r="AJ156" s="5"/>
      <c r="AK156" s="5"/>
      <c r="AL156" s="6"/>
      <c r="AM156" s="28"/>
      <c r="AN156" s="5"/>
      <c r="AO156" s="5"/>
      <c r="AP156" s="6"/>
      <c r="AQ156" s="5"/>
      <c r="AR156" s="23"/>
      <c r="AS156" s="5"/>
    </row>
    <row r="157" spans="1:45" x14ac:dyDescent="0.25">
      <c r="A157" s="24"/>
      <c r="B157" s="22"/>
      <c r="C157" s="22"/>
      <c r="D157" s="5"/>
      <c r="E157" s="5"/>
      <c r="F157" s="5"/>
      <c r="G157" s="6"/>
      <c r="H157" s="28"/>
      <c r="I157" s="5"/>
      <c r="J157" s="5"/>
      <c r="K157" s="6"/>
      <c r="L157" s="5"/>
      <c r="M157" s="23"/>
      <c r="N157" s="5"/>
      <c r="O157" s="5"/>
      <c r="P157" s="5"/>
      <c r="Q157" s="6"/>
      <c r="R157" s="28"/>
      <c r="S157" s="5"/>
      <c r="T157" s="5"/>
      <c r="U157" s="6"/>
      <c r="V157" s="5"/>
      <c r="W157" s="5"/>
      <c r="X157" s="5"/>
      <c r="Y157" s="5"/>
      <c r="Z157" s="23"/>
      <c r="AA157" s="5"/>
      <c r="AB157" s="5"/>
      <c r="AC157" s="5"/>
      <c r="AD157" s="6"/>
      <c r="AE157" s="28"/>
      <c r="AF157" s="5"/>
      <c r="AG157" s="5"/>
      <c r="AH157" s="6"/>
      <c r="AI157" s="5"/>
      <c r="AJ157" s="5"/>
      <c r="AK157" s="5"/>
      <c r="AL157" s="6"/>
      <c r="AM157" s="28"/>
      <c r="AN157" s="5"/>
      <c r="AO157" s="5"/>
      <c r="AP157" s="6"/>
      <c r="AQ157" s="5"/>
      <c r="AR157" s="23"/>
      <c r="AS157" s="5"/>
    </row>
    <row r="158" spans="1:45" x14ac:dyDescent="0.25">
      <c r="A158" s="24"/>
      <c r="B158" s="22"/>
      <c r="C158" s="22"/>
      <c r="D158" s="5"/>
      <c r="E158" s="5"/>
      <c r="F158" s="5"/>
      <c r="G158" s="6"/>
      <c r="H158" s="28"/>
      <c r="I158" s="5"/>
      <c r="J158" s="5"/>
      <c r="K158" s="6"/>
      <c r="L158" s="5"/>
      <c r="M158" s="23"/>
      <c r="N158" s="5"/>
      <c r="O158" s="5"/>
      <c r="P158" s="5"/>
      <c r="Q158" s="6"/>
      <c r="R158" s="28"/>
      <c r="S158" s="5"/>
      <c r="T158" s="5"/>
      <c r="U158" s="6"/>
      <c r="V158" s="5"/>
      <c r="W158" s="5"/>
      <c r="X158" s="5"/>
      <c r="Y158" s="5"/>
      <c r="Z158" s="23"/>
      <c r="AA158" s="5"/>
      <c r="AB158" s="5"/>
      <c r="AC158" s="5"/>
      <c r="AD158" s="6"/>
      <c r="AE158" s="28"/>
      <c r="AF158" s="5"/>
      <c r="AG158" s="5"/>
      <c r="AH158" s="6"/>
      <c r="AI158" s="5"/>
      <c r="AJ158" s="5"/>
      <c r="AK158" s="5"/>
      <c r="AL158" s="6"/>
      <c r="AM158" s="28"/>
      <c r="AN158" s="5"/>
      <c r="AO158" s="5"/>
      <c r="AP158" s="6"/>
      <c r="AQ158" s="5"/>
      <c r="AR158" s="23"/>
      <c r="AS158" s="5"/>
    </row>
    <row r="159" spans="1:45" x14ac:dyDescent="0.25">
      <c r="A159" s="24"/>
      <c r="B159" s="22"/>
      <c r="C159" s="22"/>
      <c r="D159" s="5"/>
      <c r="E159" s="5"/>
      <c r="F159" s="5"/>
      <c r="G159" s="6"/>
      <c r="H159" s="28"/>
      <c r="I159" s="5"/>
      <c r="J159" s="5"/>
      <c r="K159" s="6"/>
      <c r="L159" s="5"/>
      <c r="M159" s="23"/>
      <c r="N159" s="5"/>
      <c r="O159" s="5"/>
      <c r="P159" s="5"/>
      <c r="Q159" s="6"/>
      <c r="R159" s="28"/>
      <c r="S159" s="5"/>
      <c r="T159" s="5"/>
      <c r="U159" s="6"/>
      <c r="V159" s="5"/>
      <c r="W159" s="5"/>
      <c r="X159" s="5"/>
      <c r="Y159" s="5"/>
      <c r="Z159" s="23"/>
      <c r="AA159" s="5"/>
      <c r="AB159" s="5"/>
      <c r="AC159" s="5"/>
      <c r="AD159" s="6"/>
      <c r="AE159" s="28"/>
      <c r="AF159" s="5"/>
      <c r="AG159" s="5"/>
      <c r="AH159" s="6"/>
      <c r="AI159" s="5"/>
      <c r="AJ159" s="5"/>
      <c r="AK159" s="5"/>
      <c r="AL159" s="6"/>
      <c r="AM159" s="28"/>
      <c r="AN159" s="5"/>
      <c r="AO159" s="5"/>
      <c r="AP159" s="6"/>
      <c r="AQ159" s="5"/>
      <c r="AR159" s="23"/>
      <c r="AS159" s="5"/>
    </row>
    <row r="160" spans="1:45" x14ac:dyDescent="0.25">
      <c r="A160" s="24"/>
      <c r="B160" s="22"/>
      <c r="C160" s="22"/>
      <c r="D160" s="5"/>
      <c r="E160" s="5"/>
      <c r="F160" s="5"/>
      <c r="G160" s="6"/>
      <c r="H160" s="28"/>
      <c r="I160" s="5"/>
      <c r="J160" s="5"/>
      <c r="K160" s="6"/>
      <c r="L160" s="5"/>
      <c r="M160" s="23"/>
      <c r="N160" s="5"/>
      <c r="O160" s="5"/>
      <c r="P160" s="5"/>
      <c r="Q160" s="6"/>
      <c r="R160" s="28"/>
      <c r="S160" s="5"/>
      <c r="T160" s="5"/>
      <c r="U160" s="6"/>
      <c r="V160" s="5"/>
      <c r="W160" s="5"/>
      <c r="X160" s="5"/>
      <c r="Y160" s="5"/>
      <c r="Z160" s="23"/>
      <c r="AA160" s="5"/>
      <c r="AB160" s="5"/>
      <c r="AC160" s="5"/>
      <c r="AD160" s="6"/>
      <c r="AE160" s="28"/>
      <c r="AF160" s="5"/>
      <c r="AG160" s="5"/>
      <c r="AH160" s="6"/>
      <c r="AI160" s="5"/>
      <c r="AJ160" s="5"/>
      <c r="AK160" s="5"/>
      <c r="AL160" s="6"/>
      <c r="AM160" s="28"/>
      <c r="AN160" s="5"/>
      <c r="AO160" s="5"/>
      <c r="AP160" s="6"/>
      <c r="AQ160" s="5"/>
      <c r="AR160" s="23"/>
      <c r="AS160" s="5"/>
    </row>
    <row r="161" spans="1:45" x14ac:dyDescent="0.25">
      <c r="A161" s="24"/>
      <c r="B161" s="22"/>
      <c r="C161" s="22"/>
      <c r="D161" s="5"/>
      <c r="E161" s="5"/>
      <c r="F161" s="5"/>
      <c r="G161" s="6"/>
      <c r="H161" s="28"/>
      <c r="I161" s="5"/>
      <c r="J161" s="5"/>
      <c r="K161" s="6"/>
      <c r="L161" s="5"/>
      <c r="M161" s="23"/>
      <c r="N161" s="5"/>
      <c r="O161" s="5"/>
      <c r="P161" s="5"/>
      <c r="Q161" s="6"/>
      <c r="R161" s="28"/>
      <c r="S161" s="5"/>
      <c r="T161" s="5"/>
      <c r="U161" s="6"/>
      <c r="V161" s="5"/>
      <c r="W161" s="5"/>
      <c r="X161" s="5"/>
      <c r="Y161" s="5"/>
      <c r="Z161" s="23"/>
      <c r="AA161" s="5"/>
      <c r="AB161" s="5"/>
      <c r="AC161" s="5"/>
      <c r="AD161" s="6"/>
      <c r="AE161" s="28"/>
      <c r="AF161" s="5"/>
      <c r="AG161" s="5"/>
      <c r="AH161" s="6"/>
      <c r="AI161" s="5"/>
      <c r="AJ161" s="5"/>
      <c r="AK161" s="5"/>
      <c r="AL161" s="6"/>
      <c r="AM161" s="28"/>
      <c r="AN161" s="5"/>
      <c r="AO161" s="5"/>
      <c r="AP161" s="6"/>
      <c r="AQ161" s="5"/>
      <c r="AR161" s="23"/>
      <c r="AS161" s="5"/>
    </row>
    <row r="162" spans="1:45" x14ac:dyDescent="0.25">
      <c r="A162" s="24"/>
      <c r="B162" s="22"/>
      <c r="C162" s="22"/>
      <c r="D162" s="5"/>
      <c r="E162" s="5"/>
      <c r="F162" s="5"/>
      <c r="G162" s="6"/>
      <c r="H162" s="28"/>
      <c r="I162" s="5"/>
      <c r="J162" s="5"/>
      <c r="K162" s="6"/>
      <c r="L162" s="5"/>
      <c r="M162" s="23"/>
      <c r="N162" s="5"/>
      <c r="O162" s="5"/>
      <c r="P162" s="5"/>
      <c r="Q162" s="6"/>
      <c r="R162" s="28"/>
      <c r="S162" s="5"/>
      <c r="T162" s="5"/>
      <c r="U162" s="6"/>
      <c r="V162" s="5"/>
      <c r="W162" s="5"/>
      <c r="X162" s="5"/>
      <c r="Y162" s="5"/>
      <c r="Z162" s="23"/>
      <c r="AA162" s="5"/>
      <c r="AB162" s="5"/>
      <c r="AC162" s="5"/>
      <c r="AD162" s="6"/>
      <c r="AE162" s="28"/>
      <c r="AF162" s="5"/>
      <c r="AG162" s="5"/>
      <c r="AH162" s="6"/>
      <c r="AI162" s="5"/>
      <c r="AJ162" s="5"/>
      <c r="AK162" s="5"/>
      <c r="AL162" s="6"/>
      <c r="AM162" s="28"/>
      <c r="AN162" s="5"/>
      <c r="AO162" s="5"/>
      <c r="AP162" s="6"/>
      <c r="AQ162" s="5"/>
      <c r="AR162" s="23"/>
      <c r="AS162" s="5"/>
    </row>
    <row r="163" spans="1:45" x14ac:dyDescent="0.25">
      <c r="A163" s="24"/>
      <c r="B163" s="22"/>
      <c r="C163" s="22"/>
      <c r="D163" s="5"/>
      <c r="E163" s="5"/>
      <c r="F163" s="5"/>
      <c r="G163" s="6"/>
      <c r="H163" s="28"/>
      <c r="I163" s="5"/>
      <c r="J163" s="5"/>
      <c r="K163" s="6"/>
      <c r="L163" s="5"/>
      <c r="M163" s="23"/>
      <c r="N163" s="5"/>
      <c r="O163" s="5"/>
      <c r="P163" s="5"/>
      <c r="Q163" s="6"/>
      <c r="R163" s="28"/>
      <c r="S163" s="5"/>
      <c r="T163" s="5"/>
      <c r="U163" s="6"/>
      <c r="V163" s="5"/>
      <c r="W163" s="5"/>
      <c r="X163" s="5"/>
      <c r="Y163" s="5"/>
      <c r="Z163" s="23"/>
      <c r="AA163" s="5"/>
      <c r="AB163" s="5"/>
      <c r="AC163" s="5"/>
      <c r="AD163" s="6"/>
      <c r="AE163" s="28"/>
      <c r="AF163" s="5"/>
      <c r="AG163" s="5"/>
      <c r="AH163" s="6"/>
      <c r="AI163" s="5"/>
      <c r="AJ163" s="5"/>
      <c r="AK163" s="5"/>
      <c r="AL163" s="6"/>
      <c r="AM163" s="28"/>
      <c r="AN163" s="5"/>
      <c r="AO163" s="5"/>
      <c r="AP163" s="6"/>
      <c r="AQ163" s="5"/>
      <c r="AR163" s="23"/>
      <c r="AS163" s="5"/>
    </row>
    <row r="164" spans="1:45" x14ac:dyDescent="0.25">
      <c r="A164" s="24"/>
      <c r="B164" s="22"/>
      <c r="C164" s="22"/>
      <c r="D164" s="5"/>
      <c r="E164" s="5"/>
      <c r="F164" s="5"/>
      <c r="G164" s="6"/>
      <c r="H164" s="28"/>
      <c r="I164" s="5"/>
      <c r="J164" s="5"/>
      <c r="K164" s="6"/>
      <c r="L164" s="5"/>
      <c r="M164" s="23"/>
      <c r="N164" s="5"/>
      <c r="O164" s="5"/>
      <c r="P164" s="5"/>
      <c r="Q164" s="6"/>
      <c r="R164" s="28"/>
      <c r="S164" s="5"/>
      <c r="T164" s="5"/>
      <c r="U164" s="6"/>
      <c r="V164" s="5"/>
      <c r="W164" s="5"/>
      <c r="X164" s="5"/>
      <c r="Y164" s="5"/>
      <c r="Z164" s="23"/>
      <c r="AA164" s="5"/>
      <c r="AB164" s="5"/>
      <c r="AC164" s="5"/>
      <c r="AD164" s="6"/>
      <c r="AE164" s="28"/>
      <c r="AF164" s="5"/>
      <c r="AG164" s="5"/>
      <c r="AH164" s="6"/>
      <c r="AI164" s="5"/>
      <c r="AJ164" s="5"/>
      <c r="AK164" s="5"/>
      <c r="AL164" s="6"/>
      <c r="AM164" s="28"/>
      <c r="AN164" s="5"/>
      <c r="AO164" s="5"/>
      <c r="AP164" s="6"/>
      <c r="AQ164" s="5"/>
      <c r="AR164" s="23"/>
      <c r="AS164" s="5"/>
    </row>
    <row r="165" spans="1:45" x14ac:dyDescent="0.25">
      <c r="A165" s="24"/>
      <c r="B165" s="22"/>
      <c r="C165" s="22"/>
      <c r="D165" s="5"/>
      <c r="E165" s="5"/>
      <c r="F165" s="5"/>
      <c r="G165" s="6"/>
      <c r="H165" s="28"/>
      <c r="I165" s="5"/>
      <c r="J165" s="5"/>
      <c r="K165" s="6"/>
      <c r="L165" s="5"/>
      <c r="M165" s="23"/>
      <c r="N165" s="5"/>
      <c r="O165" s="5"/>
      <c r="P165" s="5"/>
      <c r="Q165" s="6"/>
      <c r="R165" s="28"/>
      <c r="S165" s="5"/>
      <c r="T165" s="5"/>
      <c r="U165" s="6"/>
      <c r="V165" s="5"/>
      <c r="W165" s="5"/>
      <c r="X165" s="5"/>
      <c r="Y165" s="5"/>
      <c r="Z165" s="23"/>
      <c r="AA165" s="5"/>
      <c r="AB165" s="5"/>
      <c r="AC165" s="5"/>
      <c r="AD165" s="6"/>
      <c r="AE165" s="28"/>
      <c r="AF165" s="5"/>
      <c r="AG165" s="5"/>
      <c r="AH165" s="6"/>
      <c r="AI165" s="5"/>
      <c r="AJ165" s="5"/>
      <c r="AK165" s="5"/>
      <c r="AL165" s="6"/>
      <c r="AM165" s="28"/>
      <c r="AN165" s="5"/>
      <c r="AO165" s="5"/>
      <c r="AP165" s="6"/>
      <c r="AQ165" s="5"/>
      <c r="AR165" s="23"/>
      <c r="AS165" s="5"/>
    </row>
    <row r="166" spans="1:45" x14ac:dyDescent="0.25">
      <c r="A166" s="24"/>
      <c r="B166" s="22"/>
      <c r="C166" s="22"/>
      <c r="D166" s="5"/>
      <c r="E166" s="5"/>
      <c r="F166" s="5"/>
      <c r="G166" s="6"/>
      <c r="H166" s="28"/>
      <c r="I166" s="5"/>
      <c r="J166" s="5"/>
      <c r="K166" s="6"/>
      <c r="L166" s="5"/>
      <c r="M166" s="23"/>
      <c r="N166" s="5"/>
      <c r="O166" s="5"/>
      <c r="P166" s="5"/>
      <c r="Q166" s="6"/>
      <c r="R166" s="28"/>
      <c r="S166" s="5"/>
      <c r="T166" s="5"/>
      <c r="U166" s="6"/>
      <c r="V166" s="5"/>
      <c r="W166" s="5"/>
      <c r="X166" s="5"/>
      <c r="Y166" s="5"/>
      <c r="Z166" s="23"/>
      <c r="AA166" s="5"/>
      <c r="AB166" s="5"/>
      <c r="AC166" s="5"/>
      <c r="AD166" s="6"/>
      <c r="AE166" s="28"/>
      <c r="AF166" s="5"/>
      <c r="AG166" s="5"/>
      <c r="AH166" s="6"/>
      <c r="AI166" s="5"/>
      <c r="AJ166" s="5"/>
      <c r="AK166" s="5"/>
      <c r="AL166" s="6"/>
      <c r="AM166" s="28"/>
      <c r="AN166" s="5"/>
      <c r="AO166" s="5"/>
      <c r="AP166" s="6"/>
      <c r="AQ166" s="5"/>
      <c r="AR166" s="23"/>
      <c r="AS166" s="5"/>
    </row>
    <row r="167" spans="1:45" x14ac:dyDescent="0.25">
      <c r="A167" s="24"/>
      <c r="B167" s="22"/>
      <c r="C167" s="22"/>
      <c r="D167" s="5"/>
      <c r="E167" s="5"/>
      <c r="F167" s="5"/>
      <c r="G167" s="6"/>
      <c r="H167" s="28"/>
      <c r="I167" s="5"/>
      <c r="J167" s="5"/>
      <c r="K167" s="6"/>
      <c r="L167" s="5"/>
      <c r="M167" s="23"/>
      <c r="N167" s="5"/>
      <c r="O167" s="5"/>
      <c r="P167" s="5"/>
      <c r="Q167" s="6"/>
      <c r="R167" s="28"/>
      <c r="S167" s="5"/>
      <c r="T167" s="5"/>
      <c r="U167" s="6"/>
      <c r="V167" s="5"/>
      <c r="W167" s="5"/>
      <c r="X167" s="5"/>
      <c r="Y167" s="5"/>
      <c r="Z167" s="23"/>
      <c r="AA167" s="5"/>
      <c r="AB167" s="5"/>
      <c r="AC167" s="5"/>
      <c r="AD167" s="6"/>
      <c r="AE167" s="28"/>
      <c r="AF167" s="5"/>
      <c r="AG167" s="5"/>
      <c r="AH167" s="6"/>
      <c r="AI167" s="5"/>
      <c r="AJ167" s="5"/>
      <c r="AK167" s="5"/>
      <c r="AL167" s="6"/>
      <c r="AM167" s="28"/>
      <c r="AN167" s="5"/>
      <c r="AO167" s="5"/>
      <c r="AP167" s="6"/>
      <c r="AQ167" s="5"/>
      <c r="AR167" s="23"/>
      <c r="AS167" s="5"/>
    </row>
    <row r="168" spans="1:45" x14ac:dyDescent="0.25">
      <c r="A168" s="24"/>
      <c r="B168" s="22"/>
      <c r="C168" s="22"/>
      <c r="D168" s="5"/>
      <c r="E168" s="5"/>
      <c r="F168" s="5"/>
      <c r="G168" s="6"/>
      <c r="H168" s="28"/>
      <c r="I168" s="5"/>
      <c r="J168" s="5"/>
      <c r="K168" s="6"/>
      <c r="L168" s="5"/>
      <c r="M168" s="23"/>
      <c r="N168" s="5"/>
      <c r="O168" s="5"/>
      <c r="P168" s="5"/>
      <c r="Q168" s="6"/>
      <c r="R168" s="28"/>
      <c r="S168" s="5"/>
      <c r="T168" s="5"/>
      <c r="U168" s="6"/>
      <c r="V168" s="5"/>
      <c r="W168" s="5"/>
      <c r="X168" s="5"/>
      <c r="Y168" s="5"/>
      <c r="Z168" s="23"/>
      <c r="AA168" s="5"/>
      <c r="AB168" s="5"/>
      <c r="AC168" s="5"/>
      <c r="AD168" s="6"/>
      <c r="AE168" s="28"/>
      <c r="AF168" s="5"/>
      <c r="AG168" s="5"/>
      <c r="AH168" s="6"/>
      <c r="AI168" s="5"/>
      <c r="AJ168" s="5"/>
      <c r="AK168" s="5"/>
      <c r="AL168" s="6"/>
      <c r="AM168" s="28"/>
      <c r="AN168" s="5"/>
      <c r="AO168" s="5"/>
      <c r="AP168" s="6"/>
      <c r="AQ168" s="5"/>
      <c r="AR168" s="23"/>
      <c r="AS168" s="5"/>
    </row>
    <row r="169" spans="1:45" x14ac:dyDescent="0.25">
      <c r="A169" s="24"/>
      <c r="B169" s="22"/>
      <c r="C169" s="22"/>
      <c r="D169" s="5"/>
      <c r="E169" s="5"/>
      <c r="F169" s="5"/>
      <c r="G169" s="6"/>
      <c r="H169" s="28"/>
      <c r="I169" s="5"/>
      <c r="J169" s="5"/>
      <c r="K169" s="6"/>
      <c r="L169" s="5"/>
      <c r="M169" s="23"/>
      <c r="N169" s="5"/>
      <c r="O169" s="5"/>
      <c r="P169" s="5"/>
      <c r="Q169" s="6"/>
      <c r="R169" s="28"/>
      <c r="S169" s="5"/>
      <c r="T169" s="5"/>
      <c r="U169" s="6"/>
      <c r="V169" s="5"/>
      <c r="W169" s="5"/>
      <c r="X169" s="5"/>
      <c r="Y169" s="5"/>
      <c r="Z169" s="23"/>
      <c r="AA169" s="5"/>
      <c r="AB169" s="5"/>
      <c r="AC169" s="5"/>
      <c r="AD169" s="6"/>
      <c r="AE169" s="28"/>
      <c r="AF169" s="5"/>
      <c r="AG169" s="5"/>
      <c r="AH169" s="6"/>
      <c r="AI169" s="5"/>
      <c r="AJ169" s="5"/>
      <c r="AK169" s="5"/>
      <c r="AL169" s="6"/>
      <c r="AM169" s="28"/>
      <c r="AN169" s="5"/>
      <c r="AO169" s="5"/>
      <c r="AP169" s="6"/>
      <c r="AQ169" s="5"/>
      <c r="AR169" s="23"/>
      <c r="AS169" s="5"/>
    </row>
    <row r="170" spans="1:45" x14ac:dyDescent="0.25">
      <c r="A170" s="24"/>
      <c r="B170" s="22"/>
      <c r="C170" s="22"/>
      <c r="D170" s="5"/>
      <c r="E170" s="5"/>
      <c r="F170" s="5"/>
      <c r="G170" s="6"/>
      <c r="H170" s="28"/>
      <c r="I170" s="5"/>
      <c r="J170" s="5"/>
      <c r="K170" s="6"/>
      <c r="L170" s="5"/>
      <c r="M170" s="23"/>
      <c r="N170" s="5"/>
      <c r="O170" s="5"/>
      <c r="P170" s="5"/>
      <c r="Q170" s="6"/>
      <c r="R170" s="28"/>
      <c r="S170" s="5"/>
      <c r="T170" s="5"/>
      <c r="U170" s="6"/>
      <c r="V170" s="5"/>
      <c r="W170" s="5"/>
      <c r="X170" s="5"/>
      <c r="Y170" s="5"/>
      <c r="Z170" s="23"/>
      <c r="AA170" s="5"/>
      <c r="AB170" s="5"/>
      <c r="AC170" s="5"/>
      <c r="AD170" s="6"/>
      <c r="AE170" s="28"/>
      <c r="AF170" s="5"/>
      <c r="AG170" s="5"/>
      <c r="AH170" s="6"/>
      <c r="AI170" s="5"/>
      <c r="AJ170" s="5"/>
      <c r="AK170" s="5"/>
      <c r="AL170" s="6"/>
      <c r="AM170" s="28"/>
      <c r="AN170" s="5"/>
      <c r="AO170" s="5"/>
      <c r="AP170" s="6"/>
      <c r="AQ170" s="5"/>
      <c r="AR170" s="23"/>
      <c r="AS170" s="5"/>
    </row>
    <row r="171" spans="1:45" x14ac:dyDescent="0.25">
      <c r="A171" s="24"/>
      <c r="B171" s="22"/>
      <c r="C171" s="22"/>
      <c r="D171" s="5"/>
      <c r="E171" s="5"/>
      <c r="F171" s="5"/>
      <c r="G171" s="6"/>
      <c r="H171" s="28"/>
      <c r="I171" s="5"/>
      <c r="J171" s="5"/>
      <c r="K171" s="6"/>
      <c r="L171" s="5"/>
      <c r="M171" s="23"/>
      <c r="N171" s="5"/>
      <c r="O171" s="5"/>
      <c r="P171" s="5"/>
      <c r="Q171" s="6"/>
      <c r="R171" s="28"/>
      <c r="S171" s="5"/>
      <c r="T171" s="5"/>
      <c r="U171" s="6"/>
      <c r="V171" s="5"/>
      <c r="W171" s="5"/>
      <c r="X171" s="5"/>
      <c r="Y171" s="5"/>
      <c r="Z171" s="23"/>
      <c r="AA171" s="5"/>
      <c r="AB171" s="5"/>
      <c r="AC171" s="5"/>
      <c r="AD171" s="6"/>
      <c r="AE171" s="28"/>
      <c r="AF171" s="5"/>
      <c r="AG171" s="5"/>
      <c r="AH171" s="6"/>
      <c r="AI171" s="5"/>
      <c r="AJ171" s="5"/>
      <c r="AK171" s="5"/>
      <c r="AL171" s="6"/>
      <c r="AM171" s="28"/>
      <c r="AN171" s="5"/>
      <c r="AO171" s="5"/>
      <c r="AP171" s="6"/>
      <c r="AQ171" s="5"/>
      <c r="AR171" s="23"/>
      <c r="AS171" s="5"/>
    </row>
    <row r="172" spans="1:45" x14ac:dyDescent="0.25">
      <c r="A172" s="24"/>
      <c r="B172" s="22"/>
      <c r="C172" s="22"/>
      <c r="D172" s="5"/>
      <c r="E172" s="5"/>
      <c r="F172" s="5"/>
      <c r="G172" s="6"/>
      <c r="H172" s="28"/>
      <c r="I172" s="5"/>
      <c r="J172" s="5"/>
      <c r="K172" s="6"/>
      <c r="L172" s="5"/>
      <c r="M172" s="23"/>
      <c r="N172" s="5"/>
      <c r="O172" s="5"/>
      <c r="P172" s="5"/>
      <c r="Q172" s="6"/>
      <c r="R172" s="28"/>
      <c r="S172" s="5"/>
      <c r="T172" s="5"/>
      <c r="U172" s="6"/>
      <c r="V172" s="5"/>
      <c r="W172" s="5"/>
      <c r="X172" s="5"/>
      <c r="Y172" s="5"/>
      <c r="Z172" s="23"/>
      <c r="AA172" s="5"/>
      <c r="AB172" s="5"/>
      <c r="AC172" s="5"/>
      <c r="AD172" s="6"/>
      <c r="AE172" s="28"/>
      <c r="AF172" s="5"/>
      <c r="AG172" s="5"/>
      <c r="AH172" s="6"/>
      <c r="AI172" s="5"/>
      <c r="AJ172" s="5"/>
      <c r="AK172" s="5"/>
      <c r="AL172" s="6"/>
      <c r="AM172" s="28"/>
      <c r="AN172" s="5"/>
      <c r="AO172" s="5"/>
      <c r="AP172" s="6"/>
      <c r="AQ172" s="5"/>
      <c r="AR172" s="23"/>
      <c r="AS172" s="5"/>
    </row>
    <row r="173" spans="1:45" x14ac:dyDescent="0.25">
      <c r="A173" s="24"/>
      <c r="B173" s="22"/>
      <c r="C173" s="22"/>
      <c r="D173" s="5"/>
      <c r="E173" s="5"/>
      <c r="F173" s="5"/>
      <c r="G173" s="6"/>
      <c r="H173" s="28"/>
      <c r="I173" s="5"/>
      <c r="J173" s="5"/>
      <c r="K173" s="6"/>
      <c r="L173" s="5"/>
      <c r="M173" s="23"/>
      <c r="N173" s="5"/>
      <c r="O173" s="5"/>
      <c r="P173" s="5"/>
      <c r="Q173" s="6"/>
      <c r="R173" s="28"/>
      <c r="S173" s="5"/>
      <c r="T173" s="5"/>
      <c r="U173" s="6"/>
      <c r="V173" s="5"/>
      <c r="W173" s="5"/>
      <c r="X173" s="5"/>
      <c r="Y173" s="5"/>
      <c r="Z173" s="23"/>
      <c r="AA173" s="5"/>
      <c r="AB173" s="5"/>
      <c r="AC173" s="5"/>
      <c r="AD173" s="6"/>
      <c r="AE173" s="28"/>
      <c r="AF173" s="5"/>
      <c r="AG173" s="5"/>
      <c r="AH173" s="6"/>
      <c r="AI173" s="5"/>
      <c r="AJ173" s="5"/>
      <c r="AK173" s="5"/>
      <c r="AL173" s="6"/>
      <c r="AM173" s="28"/>
      <c r="AN173" s="5"/>
      <c r="AO173" s="5"/>
      <c r="AP173" s="6"/>
      <c r="AQ173" s="5"/>
      <c r="AR173" s="23"/>
      <c r="AS173" s="5"/>
    </row>
    <row r="174" spans="1:45" x14ac:dyDescent="0.25">
      <c r="A174" s="24"/>
      <c r="B174" s="22"/>
      <c r="C174" s="22"/>
      <c r="D174" s="5"/>
      <c r="E174" s="5"/>
      <c r="F174" s="5"/>
      <c r="G174" s="6"/>
      <c r="H174" s="28"/>
      <c r="I174" s="5"/>
      <c r="J174" s="5"/>
      <c r="K174" s="6"/>
      <c r="L174" s="5"/>
      <c r="M174" s="23"/>
      <c r="N174" s="5"/>
      <c r="O174" s="5"/>
      <c r="P174" s="5"/>
      <c r="Q174" s="6"/>
      <c r="R174" s="28"/>
      <c r="S174" s="5"/>
      <c r="T174" s="5"/>
      <c r="U174" s="6"/>
      <c r="V174" s="5"/>
      <c r="W174" s="5"/>
      <c r="X174" s="5"/>
      <c r="Y174" s="5"/>
      <c r="Z174" s="23"/>
      <c r="AA174" s="5"/>
      <c r="AB174" s="5"/>
      <c r="AC174" s="5"/>
      <c r="AD174" s="6"/>
      <c r="AE174" s="28"/>
      <c r="AF174" s="5"/>
      <c r="AG174" s="5"/>
      <c r="AH174" s="6"/>
      <c r="AI174" s="5"/>
      <c r="AJ174" s="5"/>
      <c r="AK174" s="5"/>
      <c r="AL174" s="6"/>
      <c r="AM174" s="28"/>
      <c r="AN174" s="5"/>
      <c r="AO174" s="5"/>
      <c r="AP174" s="6"/>
      <c r="AQ174" s="5"/>
      <c r="AR174" s="23"/>
      <c r="AS174" s="5"/>
    </row>
    <row r="175" spans="1:45" x14ac:dyDescent="0.25">
      <c r="A175" s="24"/>
      <c r="B175" s="22"/>
      <c r="C175" s="22"/>
      <c r="D175" s="5"/>
      <c r="E175" s="5"/>
      <c r="F175" s="5"/>
      <c r="G175" s="6"/>
      <c r="H175" s="28"/>
      <c r="I175" s="5"/>
      <c r="J175" s="5"/>
      <c r="K175" s="6"/>
      <c r="L175" s="5"/>
      <c r="M175" s="23"/>
      <c r="N175" s="5"/>
      <c r="O175" s="5"/>
      <c r="P175" s="5"/>
      <c r="Q175" s="6"/>
      <c r="R175" s="28"/>
      <c r="S175" s="5"/>
      <c r="T175" s="5"/>
      <c r="U175" s="6"/>
      <c r="V175" s="5"/>
      <c r="W175" s="5"/>
      <c r="X175" s="5"/>
      <c r="Y175" s="5"/>
      <c r="Z175" s="23"/>
      <c r="AA175" s="5"/>
      <c r="AB175" s="5"/>
      <c r="AC175" s="5"/>
      <c r="AD175" s="6"/>
      <c r="AE175" s="28"/>
      <c r="AF175" s="5"/>
      <c r="AG175" s="5"/>
      <c r="AH175" s="6"/>
      <c r="AI175" s="5"/>
      <c r="AJ175" s="5"/>
      <c r="AK175" s="5"/>
      <c r="AL175" s="6"/>
      <c r="AM175" s="28"/>
      <c r="AN175" s="5"/>
      <c r="AO175" s="5"/>
      <c r="AP175" s="6"/>
      <c r="AQ175" s="5"/>
      <c r="AR175" s="23"/>
      <c r="AS175" s="5"/>
    </row>
    <row r="176" spans="1:45" x14ac:dyDescent="0.25">
      <c r="A176" s="24"/>
      <c r="B176" s="22"/>
      <c r="C176" s="22"/>
      <c r="D176" s="5"/>
      <c r="E176" s="5"/>
      <c r="F176" s="5"/>
      <c r="G176" s="6"/>
      <c r="H176" s="28"/>
      <c r="I176" s="5"/>
      <c r="J176" s="5"/>
      <c r="K176" s="6"/>
      <c r="L176" s="5"/>
      <c r="M176" s="23"/>
      <c r="N176" s="5"/>
      <c r="O176" s="5"/>
      <c r="P176" s="5"/>
      <c r="Q176" s="6"/>
      <c r="R176" s="28"/>
      <c r="S176" s="5"/>
      <c r="T176" s="5"/>
      <c r="U176" s="6"/>
      <c r="V176" s="5"/>
      <c r="W176" s="5"/>
      <c r="X176" s="5"/>
      <c r="Y176" s="5"/>
      <c r="Z176" s="23"/>
      <c r="AA176" s="5"/>
      <c r="AB176" s="5"/>
      <c r="AC176" s="5"/>
      <c r="AD176" s="6"/>
      <c r="AE176" s="28"/>
      <c r="AF176" s="5"/>
      <c r="AG176" s="5"/>
      <c r="AH176" s="6"/>
      <c r="AI176" s="5"/>
      <c r="AJ176" s="5"/>
      <c r="AK176" s="5"/>
      <c r="AL176" s="6"/>
      <c r="AM176" s="28"/>
      <c r="AN176" s="5"/>
      <c r="AO176" s="5"/>
      <c r="AP176" s="6"/>
      <c r="AQ176" s="5"/>
      <c r="AR176" s="23"/>
      <c r="AS176" s="5"/>
    </row>
    <row r="177" spans="1:45" x14ac:dyDescent="0.25">
      <c r="A177" s="24"/>
      <c r="B177" s="22"/>
      <c r="C177" s="22"/>
      <c r="D177" s="5"/>
      <c r="E177" s="5"/>
      <c r="F177" s="5"/>
      <c r="G177" s="6"/>
      <c r="H177" s="28"/>
      <c r="I177" s="5"/>
      <c r="J177" s="5"/>
      <c r="K177" s="6"/>
      <c r="L177" s="5"/>
      <c r="M177" s="23"/>
      <c r="N177" s="5"/>
      <c r="O177" s="5"/>
      <c r="P177" s="5"/>
      <c r="Q177" s="6"/>
      <c r="R177" s="28"/>
      <c r="S177" s="5"/>
      <c r="T177" s="5"/>
      <c r="U177" s="6"/>
      <c r="V177" s="5"/>
      <c r="W177" s="5"/>
      <c r="X177" s="5"/>
      <c r="Y177" s="5"/>
      <c r="Z177" s="23"/>
      <c r="AA177" s="5"/>
      <c r="AB177" s="5"/>
      <c r="AC177" s="5"/>
      <c r="AD177" s="6"/>
      <c r="AE177" s="28"/>
      <c r="AF177" s="5"/>
      <c r="AG177" s="5"/>
      <c r="AH177" s="6"/>
      <c r="AI177" s="5"/>
      <c r="AJ177" s="5"/>
      <c r="AK177" s="5"/>
      <c r="AL177" s="6"/>
      <c r="AM177" s="28"/>
      <c r="AN177" s="5"/>
      <c r="AO177" s="5"/>
      <c r="AP177" s="6"/>
      <c r="AQ177" s="5"/>
      <c r="AR177" s="23"/>
      <c r="AS177" s="5"/>
    </row>
    <row r="178" spans="1:45" x14ac:dyDescent="0.25">
      <c r="A178" s="24"/>
      <c r="B178" s="22"/>
      <c r="C178" s="22"/>
      <c r="D178" s="5"/>
      <c r="E178" s="5"/>
      <c r="F178" s="5"/>
      <c r="G178" s="6"/>
      <c r="H178" s="28"/>
      <c r="I178" s="5"/>
      <c r="J178" s="5"/>
      <c r="K178" s="6"/>
      <c r="L178" s="5"/>
      <c r="M178" s="23"/>
      <c r="N178" s="5"/>
      <c r="O178" s="5"/>
      <c r="P178" s="5"/>
      <c r="Q178" s="6"/>
      <c r="R178" s="28"/>
      <c r="S178" s="5"/>
      <c r="T178" s="5"/>
      <c r="U178" s="6"/>
      <c r="V178" s="5"/>
      <c r="W178" s="5"/>
      <c r="X178" s="5"/>
      <c r="Y178" s="5"/>
      <c r="Z178" s="23"/>
      <c r="AA178" s="5"/>
      <c r="AB178" s="5"/>
      <c r="AC178" s="5"/>
      <c r="AD178" s="6"/>
      <c r="AE178" s="28"/>
      <c r="AF178" s="5"/>
      <c r="AG178" s="5"/>
      <c r="AH178" s="6"/>
      <c r="AI178" s="5"/>
      <c r="AJ178" s="5"/>
      <c r="AK178" s="5"/>
      <c r="AL178" s="6"/>
      <c r="AM178" s="28"/>
      <c r="AN178" s="5"/>
      <c r="AO178" s="5"/>
      <c r="AP178" s="6"/>
      <c r="AQ178" s="5"/>
      <c r="AR178" s="23"/>
      <c r="AS178" s="5"/>
    </row>
    <row r="179" spans="1:45" x14ac:dyDescent="0.25">
      <c r="A179" s="24"/>
      <c r="G179" s="4"/>
      <c r="L179" s="5"/>
      <c r="AQ179" s="34"/>
    </row>
    <row r="180" spans="1:45" x14ac:dyDescent="0.25">
      <c r="A180" s="24"/>
      <c r="G180" s="4"/>
      <c r="L180" s="5"/>
      <c r="AQ180" s="34"/>
    </row>
    <row r="181" spans="1:45" x14ac:dyDescent="0.25">
      <c r="A181" s="24"/>
      <c r="G181" s="4"/>
      <c r="L181" s="5"/>
      <c r="AQ181" s="34"/>
    </row>
    <row r="182" spans="1:45" x14ac:dyDescent="0.25">
      <c r="A182" s="24"/>
      <c r="G182" s="4"/>
      <c r="L182" s="5"/>
      <c r="AQ182" s="34"/>
    </row>
    <row r="183" spans="1:45" x14ac:dyDescent="0.25">
      <c r="A183" s="24"/>
      <c r="G183" s="4"/>
      <c r="L183" s="5"/>
      <c r="AQ183" s="34"/>
    </row>
    <row r="184" spans="1:45" x14ac:dyDescent="0.25">
      <c r="A184" s="24"/>
      <c r="G184" s="4"/>
      <c r="L184" s="5"/>
      <c r="AQ184" s="34"/>
    </row>
    <row r="185" spans="1:45" x14ac:dyDescent="0.25">
      <c r="A185" s="24"/>
      <c r="G185" s="4"/>
      <c r="L185" s="5"/>
      <c r="AQ185" s="34"/>
    </row>
    <row r="186" spans="1:45" x14ac:dyDescent="0.25">
      <c r="A186" s="24"/>
      <c r="G186" s="4"/>
      <c r="L186" s="5"/>
      <c r="AQ186" s="34"/>
    </row>
    <row r="187" spans="1:45" x14ac:dyDescent="0.25">
      <c r="A187" s="24"/>
      <c r="G187" s="4"/>
      <c r="L187" s="5"/>
      <c r="AQ187" s="34"/>
    </row>
    <row r="188" spans="1:45" x14ac:dyDescent="0.25">
      <c r="A188" s="24"/>
      <c r="G188" s="4"/>
      <c r="L188" s="5"/>
      <c r="AQ188" s="34"/>
    </row>
    <row r="189" spans="1:45" x14ac:dyDescent="0.25">
      <c r="A189" s="24"/>
      <c r="G189" s="4"/>
      <c r="L189" s="5"/>
      <c r="AQ189" s="34"/>
    </row>
    <row r="190" spans="1:45" x14ac:dyDescent="0.25">
      <c r="A190" s="24"/>
      <c r="G190" s="4"/>
      <c r="L190" s="5"/>
      <c r="AQ190" s="34"/>
    </row>
    <row r="191" spans="1:45" x14ac:dyDescent="0.25">
      <c r="A191" s="24"/>
      <c r="G191" s="4"/>
      <c r="L191" s="5"/>
      <c r="AQ191" s="34"/>
    </row>
    <row r="192" spans="1:45" x14ac:dyDescent="0.25">
      <c r="A192" s="24"/>
      <c r="G192" s="4"/>
      <c r="L192" s="5"/>
      <c r="AQ192" s="34"/>
    </row>
    <row r="193" spans="1:43" x14ac:dyDescent="0.25">
      <c r="A193" s="24"/>
      <c r="G193" s="4"/>
      <c r="L193" s="5"/>
      <c r="AQ193" s="34"/>
    </row>
    <row r="194" spans="1:43" x14ac:dyDescent="0.25">
      <c r="A194" s="24"/>
      <c r="G194" s="4"/>
      <c r="L194" s="5"/>
      <c r="AQ194" s="34"/>
    </row>
    <row r="195" spans="1:43" x14ac:dyDescent="0.25">
      <c r="A195" s="24"/>
      <c r="G195" s="4"/>
      <c r="L195" s="5"/>
      <c r="AQ195" s="34"/>
    </row>
    <row r="196" spans="1:43" x14ac:dyDescent="0.25">
      <c r="A196" s="24"/>
      <c r="G196" s="4"/>
      <c r="L196" s="5"/>
      <c r="AQ196" s="34"/>
    </row>
    <row r="197" spans="1:43" x14ac:dyDescent="0.25">
      <c r="A197" s="24"/>
      <c r="G197" s="4"/>
      <c r="L197" s="5"/>
      <c r="AQ197" s="34"/>
    </row>
    <row r="198" spans="1:43" x14ac:dyDescent="0.25">
      <c r="A198" s="24"/>
      <c r="G198" s="4"/>
      <c r="L198" s="5"/>
      <c r="AQ198" s="34"/>
    </row>
    <row r="199" spans="1:43" x14ac:dyDescent="0.25">
      <c r="A199" s="24"/>
      <c r="G199" s="4"/>
      <c r="L199" s="5"/>
      <c r="AQ199" s="34"/>
    </row>
    <row r="200" spans="1:43" x14ac:dyDescent="0.25">
      <c r="A200" s="24"/>
      <c r="G200" s="4"/>
      <c r="L200" s="5"/>
      <c r="AQ200" s="34"/>
    </row>
    <row r="201" spans="1:43" x14ac:dyDescent="0.25">
      <c r="A201" s="24"/>
      <c r="G201" s="4"/>
      <c r="L201" s="5"/>
      <c r="AQ201" s="34"/>
    </row>
    <row r="202" spans="1:43" x14ac:dyDescent="0.25">
      <c r="A202" s="24"/>
      <c r="G202" s="4"/>
      <c r="L202" s="5"/>
      <c r="AQ202" s="34"/>
    </row>
    <row r="203" spans="1:43" x14ac:dyDescent="0.25">
      <c r="A203" s="24"/>
      <c r="G203" s="4"/>
      <c r="AQ203" s="34"/>
    </row>
    <row r="204" spans="1:43" x14ac:dyDescent="0.25">
      <c r="A204" s="24"/>
      <c r="G204" s="4"/>
      <c r="AQ204" s="34"/>
    </row>
    <row r="205" spans="1:43" x14ac:dyDescent="0.25">
      <c r="A205" s="24"/>
      <c r="G205" s="4"/>
      <c r="AQ205" s="34"/>
    </row>
    <row r="206" spans="1:43" x14ac:dyDescent="0.25">
      <c r="A206" s="24"/>
      <c r="G206" s="4"/>
      <c r="AQ206" s="34"/>
    </row>
    <row r="207" spans="1:43" x14ac:dyDescent="0.25">
      <c r="A207" s="24"/>
      <c r="G207" s="4"/>
      <c r="AQ207" s="34"/>
    </row>
    <row r="208" spans="1:43" x14ac:dyDescent="0.25">
      <c r="A208" s="24"/>
      <c r="G208" s="4"/>
      <c r="AQ208" s="34"/>
    </row>
    <row r="209" spans="1:43" x14ac:dyDescent="0.25">
      <c r="A209" s="24"/>
      <c r="G209" s="4"/>
      <c r="AQ209" s="34"/>
    </row>
    <row r="210" spans="1:43" x14ac:dyDescent="0.25">
      <c r="A210" s="24"/>
      <c r="G210" s="4"/>
      <c r="AQ210" s="34"/>
    </row>
    <row r="211" spans="1:43" x14ac:dyDescent="0.25">
      <c r="A211" s="24"/>
      <c r="G211" s="4"/>
      <c r="AQ211" s="34"/>
    </row>
    <row r="212" spans="1:43" x14ac:dyDescent="0.25">
      <c r="A212" s="24"/>
      <c r="G212" s="4"/>
      <c r="AQ212" s="34"/>
    </row>
    <row r="213" spans="1:43" x14ac:dyDescent="0.25">
      <c r="A213" s="24"/>
      <c r="G213" s="4"/>
      <c r="AQ213" s="34"/>
    </row>
    <row r="214" spans="1:43" x14ac:dyDescent="0.25">
      <c r="A214" s="24"/>
      <c r="G214" s="4"/>
      <c r="AQ214" s="34"/>
    </row>
    <row r="215" spans="1:43" x14ac:dyDescent="0.25">
      <c r="A215" s="24"/>
      <c r="G215" s="4"/>
      <c r="AQ215" s="34"/>
    </row>
    <row r="216" spans="1:43" x14ac:dyDescent="0.25">
      <c r="A216" s="24"/>
      <c r="G216" s="4"/>
      <c r="AQ216" s="34"/>
    </row>
    <row r="217" spans="1:43" x14ac:dyDescent="0.25">
      <c r="A217" s="24"/>
      <c r="G217" s="4"/>
      <c r="AQ217" s="34"/>
    </row>
    <row r="218" spans="1:43" x14ac:dyDescent="0.25">
      <c r="A218" s="24"/>
      <c r="G218" s="4"/>
      <c r="AQ218" s="34"/>
    </row>
    <row r="219" spans="1:43" x14ac:dyDescent="0.25">
      <c r="A219" s="24"/>
      <c r="G219" s="4"/>
      <c r="AQ219" s="34"/>
    </row>
    <row r="220" spans="1:43" x14ac:dyDescent="0.25">
      <c r="A220" s="24"/>
      <c r="G220" s="4"/>
      <c r="AQ220" s="34"/>
    </row>
    <row r="221" spans="1:43" x14ac:dyDescent="0.25">
      <c r="A221" s="24"/>
      <c r="G221" s="4"/>
      <c r="AQ221" s="34"/>
    </row>
    <row r="222" spans="1:43" x14ac:dyDescent="0.25">
      <c r="A222" s="24"/>
      <c r="G222" s="4"/>
      <c r="AQ222" s="34"/>
    </row>
    <row r="223" spans="1:43" x14ac:dyDescent="0.25">
      <c r="A223" s="24"/>
      <c r="G223" s="4"/>
      <c r="AQ223" s="34"/>
    </row>
    <row r="224" spans="1:43" x14ac:dyDescent="0.25">
      <c r="A224" s="24"/>
      <c r="G224" s="4"/>
      <c r="AQ224" s="34"/>
    </row>
    <row r="225" spans="1:43" x14ac:dyDescent="0.25">
      <c r="A225" s="24"/>
      <c r="G225" s="4"/>
      <c r="AQ225" s="34"/>
    </row>
    <row r="226" spans="1:43" x14ac:dyDescent="0.25">
      <c r="A226" s="24"/>
      <c r="G226" s="4"/>
      <c r="AQ226" s="34"/>
    </row>
    <row r="227" spans="1:43" x14ac:dyDescent="0.25">
      <c r="A227" s="24"/>
      <c r="G227" s="4"/>
      <c r="AQ227" s="34"/>
    </row>
    <row r="228" spans="1:43" x14ac:dyDescent="0.25">
      <c r="A228" s="24"/>
      <c r="G228" s="4"/>
      <c r="AQ228" s="34"/>
    </row>
    <row r="229" spans="1:43" x14ac:dyDescent="0.25">
      <c r="A229" s="24"/>
      <c r="G229" s="4"/>
      <c r="AQ229" s="34"/>
    </row>
    <row r="230" spans="1:43" x14ac:dyDescent="0.25">
      <c r="A230" s="24"/>
      <c r="G230" s="4"/>
      <c r="AQ230" s="34"/>
    </row>
    <row r="231" spans="1:43" x14ac:dyDescent="0.25">
      <c r="A231" s="24"/>
      <c r="G231" s="4"/>
      <c r="AQ231" s="34"/>
    </row>
    <row r="232" spans="1:43" x14ac:dyDescent="0.25">
      <c r="A232" s="24"/>
      <c r="G232" s="4"/>
      <c r="AQ232" s="34"/>
    </row>
    <row r="233" spans="1:43" x14ac:dyDescent="0.25">
      <c r="A233" s="24"/>
      <c r="G233" s="4"/>
      <c r="AQ233" s="34"/>
    </row>
    <row r="234" spans="1:43" x14ac:dyDescent="0.25">
      <c r="A234" s="24"/>
      <c r="G234" s="4"/>
      <c r="AQ234" s="34"/>
    </row>
    <row r="235" spans="1:43" x14ac:dyDescent="0.25">
      <c r="A235" s="24"/>
      <c r="G235" s="4"/>
      <c r="AQ235" s="34"/>
    </row>
    <row r="236" spans="1:43" x14ac:dyDescent="0.25">
      <c r="A236" s="24"/>
      <c r="G236" s="4"/>
      <c r="AQ236" s="34"/>
    </row>
    <row r="237" spans="1:43" x14ac:dyDescent="0.25">
      <c r="A237" s="24"/>
      <c r="G237" s="4"/>
      <c r="AQ237" s="34"/>
    </row>
    <row r="238" spans="1:43" x14ac:dyDescent="0.25">
      <c r="A238" s="24"/>
      <c r="G238" s="4"/>
      <c r="AQ238" s="34"/>
    </row>
    <row r="239" spans="1:43" x14ac:dyDescent="0.25">
      <c r="A239" s="24"/>
      <c r="G239" s="4"/>
      <c r="AQ239" s="34"/>
    </row>
    <row r="240" spans="1:43" x14ac:dyDescent="0.25">
      <c r="A240" s="24"/>
      <c r="G240" s="4"/>
      <c r="AQ240" s="34"/>
    </row>
    <row r="241" spans="1:43" x14ac:dyDescent="0.25">
      <c r="A241" s="24"/>
      <c r="G241" s="4"/>
      <c r="AQ241" s="34"/>
    </row>
    <row r="242" spans="1:43" x14ac:dyDescent="0.25">
      <c r="A242" s="24"/>
      <c r="G242" s="4"/>
      <c r="AQ242" s="34"/>
    </row>
    <row r="243" spans="1:43" x14ac:dyDescent="0.25">
      <c r="A243" s="24"/>
      <c r="G243" s="4"/>
      <c r="AQ243" s="34"/>
    </row>
    <row r="244" spans="1:43" x14ac:dyDescent="0.25">
      <c r="A244" s="24"/>
      <c r="G244" s="4"/>
      <c r="AQ244" s="34"/>
    </row>
    <row r="245" spans="1:43" x14ac:dyDescent="0.25">
      <c r="A245" s="24"/>
      <c r="G245" s="4"/>
      <c r="AQ245" s="34"/>
    </row>
    <row r="246" spans="1:43" x14ac:dyDescent="0.25">
      <c r="A246" s="24"/>
      <c r="G246" s="4"/>
      <c r="AQ246" s="34"/>
    </row>
    <row r="247" spans="1:43" x14ac:dyDescent="0.25">
      <c r="A247" s="24"/>
      <c r="G247" s="4"/>
      <c r="AQ247" s="34"/>
    </row>
    <row r="248" spans="1:43" x14ac:dyDescent="0.25">
      <c r="A248" s="24"/>
      <c r="G248" s="4"/>
      <c r="AQ248" s="34"/>
    </row>
    <row r="249" spans="1:43" x14ac:dyDescent="0.25">
      <c r="A249" s="24"/>
      <c r="G249" s="4"/>
      <c r="AQ249" s="34"/>
    </row>
    <row r="250" spans="1:43" x14ac:dyDescent="0.25">
      <c r="A250" s="24"/>
      <c r="G250" s="4"/>
      <c r="AQ250" s="34"/>
    </row>
    <row r="251" spans="1:43" x14ac:dyDescent="0.25">
      <c r="A251" s="24"/>
      <c r="G251" s="4"/>
      <c r="AQ251" s="34"/>
    </row>
    <row r="252" spans="1:43" x14ac:dyDescent="0.25">
      <c r="A252" s="24"/>
      <c r="G252" s="4"/>
      <c r="AQ252" s="34"/>
    </row>
    <row r="253" spans="1:43" x14ac:dyDescent="0.25">
      <c r="A253" s="24"/>
      <c r="G253" s="4"/>
      <c r="AQ253" s="34"/>
    </row>
    <row r="254" spans="1:43" x14ac:dyDescent="0.25">
      <c r="A254" s="24"/>
      <c r="G254" s="4"/>
      <c r="AQ254" s="34"/>
    </row>
    <row r="255" spans="1:43" x14ac:dyDescent="0.25">
      <c r="A255" s="24"/>
      <c r="G255" s="4"/>
      <c r="AQ255" s="34"/>
    </row>
    <row r="256" spans="1:43" x14ac:dyDescent="0.25">
      <c r="A256" s="24"/>
      <c r="G256" s="4"/>
      <c r="AQ256" s="34"/>
    </row>
    <row r="257" spans="1:43" x14ac:dyDescent="0.25">
      <c r="A257" s="24"/>
      <c r="G257" s="4"/>
      <c r="AQ257" s="34"/>
    </row>
    <row r="258" spans="1:43" x14ac:dyDescent="0.25">
      <c r="A258" s="24"/>
      <c r="G258" s="4"/>
      <c r="AQ258" s="34"/>
    </row>
    <row r="259" spans="1:43" x14ac:dyDescent="0.25">
      <c r="A259" s="24"/>
      <c r="G259" s="4"/>
      <c r="AQ259" s="34"/>
    </row>
    <row r="260" spans="1:43" x14ac:dyDescent="0.25">
      <c r="A260" s="24"/>
      <c r="G260" s="4"/>
      <c r="AQ260" s="34"/>
    </row>
    <row r="261" spans="1:43" x14ac:dyDescent="0.25">
      <c r="A261" s="24"/>
      <c r="G261" s="4"/>
      <c r="AQ261" s="34"/>
    </row>
    <row r="262" spans="1:43" x14ac:dyDescent="0.25">
      <c r="A262" s="24"/>
      <c r="G262" s="4"/>
      <c r="AQ262" s="34"/>
    </row>
    <row r="263" spans="1:43" x14ac:dyDescent="0.25">
      <c r="A263" s="24"/>
      <c r="G263" s="4"/>
      <c r="AQ263" s="34"/>
    </row>
    <row r="264" spans="1:43" x14ac:dyDescent="0.25">
      <c r="A264" s="24"/>
      <c r="G264" s="4"/>
      <c r="AQ264" s="34"/>
    </row>
    <row r="265" spans="1:43" x14ac:dyDescent="0.25">
      <c r="A265" s="24"/>
      <c r="G265" s="4"/>
      <c r="AQ265" s="34"/>
    </row>
    <row r="266" spans="1:43" x14ac:dyDescent="0.25">
      <c r="A266" s="24"/>
      <c r="G266" s="4"/>
      <c r="AQ266" s="34"/>
    </row>
    <row r="267" spans="1:43" x14ac:dyDescent="0.25">
      <c r="A267" s="24"/>
      <c r="G267" s="4"/>
      <c r="AQ267" s="34"/>
    </row>
    <row r="268" spans="1:43" x14ac:dyDescent="0.25">
      <c r="A268" s="24"/>
      <c r="G268" s="4"/>
      <c r="AQ268" s="34"/>
    </row>
    <row r="269" spans="1:43" x14ac:dyDescent="0.25">
      <c r="A269" s="24"/>
      <c r="G269" s="4"/>
      <c r="AQ269" s="34"/>
    </row>
    <row r="270" spans="1:43" x14ac:dyDescent="0.25">
      <c r="A270" s="24"/>
      <c r="G270" s="4"/>
      <c r="AQ270" s="34"/>
    </row>
    <row r="271" spans="1:43" x14ac:dyDescent="0.25">
      <c r="A271" s="24"/>
      <c r="G271" s="4"/>
      <c r="AQ271" s="34"/>
    </row>
    <row r="272" spans="1:43" x14ac:dyDescent="0.25">
      <c r="A272" s="24"/>
      <c r="G272" s="4"/>
      <c r="AQ272" s="34"/>
    </row>
    <row r="273" spans="1:43" x14ac:dyDescent="0.25">
      <c r="A273" s="24"/>
      <c r="G273" s="4"/>
      <c r="AQ273" s="34"/>
    </row>
    <row r="274" spans="1:43" x14ac:dyDescent="0.25">
      <c r="A274" s="24"/>
      <c r="G274" s="4"/>
      <c r="AQ274" s="34"/>
    </row>
    <row r="275" spans="1:43" x14ac:dyDescent="0.25">
      <c r="A275" s="24"/>
      <c r="G275" s="4"/>
      <c r="AQ275" s="34"/>
    </row>
    <row r="276" spans="1:43" x14ac:dyDescent="0.25">
      <c r="A276" s="24"/>
      <c r="G276" s="4"/>
      <c r="AQ276" s="34"/>
    </row>
    <row r="277" spans="1:43" x14ac:dyDescent="0.25">
      <c r="A277" s="24"/>
      <c r="G277" s="4"/>
      <c r="AQ277" s="34"/>
    </row>
    <row r="278" spans="1:43" x14ac:dyDescent="0.25">
      <c r="A278" s="24"/>
      <c r="G278" s="4"/>
      <c r="AQ278" s="34"/>
    </row>
    <row r="279" spans="1:43" x14ac:dyDescent="0.25">
      <c r="A279" s="24"/>
      <c r="G279" s="4"/>
      <c r="AQ279" s="34"/>
    </row>
    <row r="280" spans="1:43" x14ac:dyDescent="0.25">
      <c r="A280" s="24"/>
      <c r="G280" s="4"/>
      <c r="AQ280" s="34"/>
    </row>
    <row r="281" spans="1:43" x14ac:dyDescent="0.25">
      <c r="A281" s="24"/>
      <c r="G281" s="4"/>
      <c r="AQ281" s="34"/>
    </row>
    <row r="282" spans="1:43" x14ac:dyDescent="0.25">
      <c r="A282" s="24"/>
      <c r="G282" s="4"/>
      <c r="AQ282" s="34"/>
    </row>
    <row r="283" spans="1:43" x14ac:dyDescent="0.25">
      <c r="A283" s="24"/>
      <c r="G283" s="4"/>
      <c r="AQ283" s="34"/>
    </row>
    <row r="284" spans="1:43" x14ac:dyDescent="0.25">
      <c r="A284" s="24"/>
      <c r="G284" s="4"/>
      <c r="AQ284" s="34"/>
    </row>
    <row r="285" spans="1:43" x14ac:dyDescent="0.25">
      <c r="A285" s="24"/>
      <c r="G285" s="4"/>
      <c r="AQ285" s="34"/>
    </row>
    <row r="286" spans="1:43" x14ac:dyDescent="0.25">
      <c r="A286" s="24"/>
      <c r="G286" s="4"/>
      <c r="AQ286" s="34"/>
    </row>
    <row r="287" spans="1:43" x14ac:dyDescent="0.25">
      <c r="A287" s="24"/>
      <c r="G287" s="4"/>
      <c r="AQ287" s="34"/>
    </row>
    <row r="288" spans="1:43" x14ac:dyDescent="0.25">
      <c r="A288" s="24"/>
      <c r="G288" s="4"/>
      <c r="AQ288" s="34"/>
    </row>
    <row r="289" spans="1:43" x14ac:dyDescent="0.25">
      <c r="A289" s="24" t="s">
        <v>21</v>
      </c>
      <c r="G289" s="4"/>
      <c r="AQ289" s="34"/>
    </row>
    <row r="290" spans="1:43" x14ac:dyDescent="0.25">
      <c r="A290" s="24" t="s">
        <v>21</v>
      </c>
      <c r="G290" s="4"/>
      <c r="AQ290" s="34"/>
    </row>
    <row r="291" spans="1:43" x14ac:dyDescent="0.25">
      <c r="A291" s="24" t="s">
        <v>21</v>
      </c>
      <c r="G291" s="4"/>
      <c r="AQ291" s="34"/>
    </row>
    <row r="292" spans="1:43" x14ac:dyDescent="0.25">
      <c r="A292" s="24" t="s">
        <v>21</v>
      </c>
      <c r="G292" s="4"/>
      <c r="AQ292" s="34"/>
    </row>
    <row r="293" spans="1:43" x14ac:dyDescent="0.25">
      <c r="A293" s="24" t="s">
        <v>21</v>
      </c>
      <c r="G293" s="4"/>
      <c r="AQ293" s="34"/>
    </row>
    <row r="294" spans="1:43" x14ac:dyDescent="0.25">
      <c r="A294" s="24" t="s">
        <v>21</v>
      </c>
      <c r="G294" s="4"/>
      <c r="AQ294" s="34"/>
    </row>
    <row r="295" spans="1:43" x14ac:dyDescent="0.25">
      <c r="A295" s="24" t="s">
        <v>21</v>
      </c>
      <c r="G295" s="4"/>
      <c r="AQ295" s="34"/>
    </row>
    <row r="296" spans="1:43" x14ac:dyDescent="0.25">
      <c r="A296" s="24" t="s">
        <v>21</v>
      </c>
      <c r="G296" s="4"/>
    </row>
    <row r="297" spans="1:43" x14ac:dyDescent="0.25">
      <c r="A297" s="24" t="s">
        <v>21</v>
      </c>
    </row>
    <row r="298" spans="1:43" x14ac:dyDescent="0.25">
      <c r="A298" s="24" t="s">
        <v>21</v>
      </c>
    </row>
    <row r="299" spans="1:43" x14ac:dyDescent="0.25">
      <c r="A299" s="24" t="s">
        <v>21</v>
      </c>
    </row>
    <row r="300" spans="1:43" x14ac:dyDescent="0.25">
      <c r="A300" s="24" t="s">
        <v>21</v>
      </c>
    </row>
    <row r="301" spans="1:43" x14ac:dyDescent="0.25">
      <c r="A301" s="24" t="s">
        <v>21</v>
      </c>
    </row>
    <row r="302" spans="1:43" x14ac:dyDescent="0.25">
      <c r="A302" s="24" t="s">
        <v>21</v>
      </c>
      <c r="AE302" s="33"/>
      <c r="AF302" s="33"/>
      <c r="AG302" s="33"/>
    </row>
    <row r="303" spans="1:43" x14ac:dyDescent="0.25">
      <c r="V303" s="33"/>
      <c r="W303" s="33"/>
      <c r="X303" s="33"/>
      <c r="AE303" s="33"/>
      <c r="AF303" s="33"/>
      <c r="AG303" s="33"/>
    </row>
  </sheetData>
  <sortState ref="A5:BM104">
    <sortCondition ref="A5" customList="0000,000,00,0"/>
  </sortState>
  <mergeCells count="16">
    <mergeCell ref="AB1:AD1"/>
    <mergeCell ref="AB2:AD2"/>
    <mergeCell ref="AM1:AS1"/>
    <mergeCell ref="AM2:AS2"/>
    <mergeCell ref="A1:AA1"/>
    <mergeCell ref="A2:AA2"/>
    <mergeCell ref="A3:A4"/>
    <mergeCell ref="AW3:AW4"/>
    <mergeCell ref="AQ3:AS3"/>
    <mergeCell ref="B3:D3"/>
    <mergeCell ref="O3:U3"/>
    <mergeCell ref="L3:N3"/>
    <mergeCell ref="E3:K3"/>
    <mergeCell ref="Y3:AA3"/>
    <mergeCell ref="AB3:AH3"/>
    <mergeCell ref="AJ3:AP3"/>
  </mergeCells>
  <pageMargins left="0.39370078740157483" right="0.39370078740157483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G102"/>
  <sheetViews>
    <sheetView workbookViewId="0">
      <selection sqref="A1:G1"/>
    </sheetView>
  </sheetViews>
  <sheetFormatPr defaultRowHeight="15" x14ac:dyDescent="0.25"/>
  <cols>
    <col min="2" max="2" width="8" customWidth="1"/>
    <col min="3" max="3" width="7" style="21" customWidth="1"/>
    <col min="4" max="4" width="24" customWidth="1"/>
    <col min="5" max="5" width="23.28515625" customWidth="1"/>
    <col min="6" max="6" width="12.85546875" customWidth="1"/>
  </cols>
  <sheetData>
    <row r="1" spans="1:7" ht="18.75" x14ac:dyDescent="0.3">
      <c r="A1" s="86" t="s">
        <v>42</v>
      </c>
      <c r="B1" s="86"/>
      <c r="C1" s="86"/>
      <c r="D1" s="86"/>
      <c r="E1" s="86"/>
      <c r="F1" s="86"/>
      <c r="G1" s="86"/>
    </row>
    <row r="2" spans="1:7" ht="15.75" x14ac:dyDescent="0.25">
      <c r="A2" s="87"/>
      <c r="B2" s="87"/>
      <c r="C2" s="88"/>
      <c r="D2" s="88"/>
      <c r="E2" s="88"/>
      <c r="F2" s="88"/>
      <c r="G2" s="88"/>
    </row>
    <row r="3" spans="1:7" ht="9.75" customHeight="1" x14ac:dyDescent="0.25">
      <c r="F3" s="18"/>
      <c r="G3" s="18"/>
    </row>
    <row r="4" spans="1:7" x14ac:dyDescent="0.25">
      <c r="A4" s="89" t="s">
        <v>37</v>
      </c>
      <c r="B4" s="89"/>
      <c r="C4" s="89"/>
      <c r="D4" s="89"/>
      <c r="E4" s="89"/>
      <c r="F4" s="89"/>
      <c r="G4" s="89"/>
    </row>
    <row r="5" spans="1:7" x14ac:dyDescent="0.25">
      <c r="F5" s="18"/>
      <c r="G5" s="18"/>
    </row>
    <row r="6" spans="1:7" x14ac:dyDescent="0.25">
      <c r="B6" s="1" t="s">
        <v>28</v>
      </c>
      <c r="C6" s="1" t="s">
        <v>0</v>
      </c>
      <c r="D6" s="1" t="s">
        <v>30</v>
      </c>
      <c r="E6" s="1" t="s">
        <v>31</v>
      </c>
      <c r="F6" s="19" t="s">
        <v>29</v>
      </c>
      <c r="G6" s="20"/>
    </row>
    <row r="7" spans="1:7" x14ac:dyDescent="0.25">
      <c r="B7">
        <v>1</v>
      </c>
      <c r="C7" s="21">
        <v>22</v>
      </c>
      <c r="D7" t="s">
        <v>316</v>
      </c>
      <c r="E7" t="s">
        <v>317</v>
      </c>
      <c r="F7" s="4">
        <v>437.9</v>
      </c>
    </row>
    <row r="8" spans="1:7" x14ac:dyDescent="0.25">
      <c r="B8">
        <v>2</v>
      </c>
      <c r="C8" s="21">
        <v>21</v>
      </c>
      <c r="D8" t="s">
        <v>318</v>
      </c>
      <c r="E8" t="s">
        <v>319</v>
      </c>
      <c r="F8" s="4">
        <v>471.30000000000007</v>
      </c>
    </row>
    <row r="9" spans="1:7" x14ac:dyDescent="0.25">
      <c r="B9">
        <v>3</v>
      </c>
      <c r="C9" s="21">
        <v>27</v>
      </c>
      <c r="D9" t="s">
        <v>320</v>
      </c>
      <c r="E9" t="s">
        <v>321</v>
      </c>
      <c r="F9" s="4">
        <v>510.9</v>
      </c>
    </row>
    <row r="10" spans="1:7" x14ac:dyDescent="0.25">
      <c r="B10">
        <v>4</v>
      </c>
      <c r="C10" s="21">
        <v>26</v>
      </c>
      <c r="D10" t="s">
        <v>322</v>
      </c>
      <c r="E10" t="s">
        <v>323</v>
      </c>
      <c r="F10" s="4">
        <v>1179.9000000000001</v>
      </c>
    </row>
    <row r="11" spans="1:7" x14ac:dyDescent="0.25">
      <c r="B11">
        <v>5</v>
      </c>
      <c r="C11" s="21">
        <v>28</v>
      </c>
      <c r="D11" t="s">
        <v>324</v>
      </c>
      <c r="E11" t="s">
        <v>325</v>
      </c>
      <c r="F11" s="4">
        <v>1370.6999999999998</v>
      </c>
    </row>
    <row r="12" spans="1:7" x14ac:dyDescent="0.25">
      <c r="B12">
        <v>6</v>
      </c>
      <c r="C12" s="21">
        <v>25</v>
      </c>
      <c r="D12" t="s">
        <v>326</v>
      </c>
      <c r="E12" t="s">
        <v>327</v>
      </c>
      <c r="F12" s="4">
        <v>1381.5</v>
      </c>
    </row>
    <row r="13" spans="1:7" x14ac:dyDescent="0.25">
      <c r="B13">
        <v>7</v>
      </c>
      <c r="C13" s="21">
        <v>4</v>
      </c>
      <c r="D13" t="s">
        <v>328</v>
      </c>
      <c r="E13" t="s">
        <v>329</v>
      </c>
      <c r="F13" s="4">
        <v>1543.8</v>
      </c>
    </row>
    <row r="14" spans="1:7" x14ac:dyDescent="0.25">
      <c r="B14">
        <v>8</v>
      </c>
      <c r="C14" s="21">
        <v>1</v>
      </c>
      <c r="D14" t="s">
        <v>330</v>
      </c>
      <c r="E14" t="s">
        <v>331</v>
      </c>
      <c r="F14" s="4">
        <v>1750.5</v>
      </c>
    </row>
    <row r="15" spans="1:7" x14ac:dyDescent="0.25">
      <c r="B15">
        <v>9</v>
      </c>
      <c r="C15" s="21">
        <v>20</v>
      </c>
      <c r="D15" t="s">
        <v>332</v>
      </c>
      <c r="E15" t="s">
        <v>333</v>
      </c>
      <c r="F15" s="4">
        <v>1970.3</v>
      </c>
    </row>
    <row r="16" spans="1:7" x14ac:dyDescent="0.25">
      <c r="B16">
        <v>10</v>
      </c>
      <c r="C16" s="21">
        <v>24</v>
      </c>
      <c r="D16" t="s">
        <v>334</v>
      </c>
      <c r="E16" t="s">
        <v>335</v>
      </c>
      <c r="F16" s="4">
        <v>2106.1999999999998</v>
      </c>
    </row>
    <row r="17" spans="2:6" x14ac:dyDescent="0.25">
      <c r="B17">
        <v>11</v>
      </c>
      <c r="C17" s="21">
        <v>7</v>
      </c>
      <c r="D17" t="s">
        <v>336</v>
      </c>
      <c r="E17" t="s">
        <v>337</v>
      </c>
      <c r="F17" s="4">
        <v>2948.7</v>
      </c>
    </row>
    <row r="18" spans="2:6" x14ac:dyDescent="0.25">
      <c r="B18">
        <v>12</v>
      </c>
      <c r="C18" s="21">
        <v>23</v>
      </c>
      <c r="D18" t="s">
        <v>338</v>
      </c>
      <c r="E18" t="s">
        <v>339</v>
      </c>
      <c r="F18" s="4">
        <v>2955.3</v>
      </c>
    </row>
    <row r="19" spans="2:6" x14ac:dyDescent="0.25">
      <c r="B19">
        <v>13</v>
      </c>
      <c r="C19" s="21">
        <v>15</v>
      </c>
      <c r="D19" t="s">
        <v>340</v>
      </c>
      <c r="E19" t="s">
        <v>341</v>
      </c>
      <c r="F19" s="4">
        <v>3030</v>
      </c>
    </row>
    <row r="20" spans="2:6" x14ac:dyDescent="0.25">
      <c r="B20">
        <v>14</v>
      </c>
      <c r="C20" s="21">
        <v>3</v>
      </c>
      <c r="D20" t="s">
        <v>40</v>
      </c>
      <c r="E20" t="s">
        <v>342</v>
      </c>
      <c r="F20" s="4">
        <v>3214.9</v>
      </c>
    </row>
    <row r="21" spans="2:6" x14ac:dyDescent="0.25">
      <c r="B21">
        <v>15</v>
      </c>
      <c r="C21" s="21">
        <v>17</v>
      </c>
      <c r="D21" t="s">
        <v>343</v>
      </c>
      <c r="E21" t="s">
        <v>344</v>
      </c>
      <c r="F21" s="4">
        <v>3228.5</v>
      </c>
    </row>
    <row r="22" spans="2:6" x14ac:dyDescent="0.25">
      <c r="B22">
        <v>16</v>
      </c>
      <c r="C22" s="21">
        <v>29</v>
      </c>
      <c r="D22" t="s">
        <v>345</v>
      </c>
      <c r="E22" t="s">
        <v>346</v>
      </c>
      <c r="F22" s="4">
        <v>3299.4</v>
      </c>
    </row>
    <row r="23" spans="2:6" x14ac:dyDescent="0.25">
      <c r="B23">
        <v>17</v>
      </c>
      <c r="C23" s="21">
        <v>6</v>
      </c>
      <c r="D23" t="s">
        <v>347</v>
      </c>
      <c r="E23" t="s">
        <v>348</v>
      </c>
      <c r="F23" s="4">
        <v>4505.8</v>
      </c>
    </row>
    <row r="24" spans="2:6" x14ac:dyDescent="0.25">
      <c r="B24">
        <v>18</v>
      </c>
      <c r="C24" s="21">
        <v>2</v>
      </c>
      <c r="D24" t="s">
        <v>349</v>
      </c>
      <c r="E24" t="s">
        <v>350</v>
      </c>
      <c r="F24" s="4">
        <v>4652.3999999999996</v>
      </c>
    </row>
    <row r="25" spans="2:6" x14ac:dyDescent="0.25">
      <c r="B25">
        <v>19</v>
      </c>
      <c r="C25" s="21">
        <v>11</v>
      </c>
      <c r="D25" t="s">
        <v>351</v>
      </c>
      <c r="E25" t="s">
        <v>352</v>
      </c>
      <c r="F25" s="4">
        <v>4931.1000000000004</v>
      </c>
    </row>
    <row r="26" spans="2:6" x14ac:dyDescent="0.25">
      <c r="B26">
        <v>20</v>
      </c>
      <c r="C26" s="21">
        <v>9</v>
      </c>
      <c r="D26" t="s">
        <v>353</v>
      </c>
      <c r="E26" t="s">
        <v>354</v>
      </c>
      <c r="F26" s="4">
        <v>5457.2</v>
      </c>
    </row>
    <row r="27" spans="2:6" x14ac:dyDescent="0.25">
      <c r="B27">
        <v>21</v>
      </c>
      <c r="C27" s="21">
        <v>12</v>
      </c>
      <c r="D27" t="s">
        <v>355</v>
      </c>
      <c r="E27" t="s">
        <v>356</v>
      </c>
      <c r="F27" s="4">
        <v>5860.2</v>
      </c>
    </row>
    <row r="28" spans="2:6" x14ac:dyDescent="0.25">
      <c r="B28">
        <v>22</v>
      </c>
      <c r="C28" s="21">
        <v>30</v>
      </c>
      <c r="D28" t="s">
        <v>357</v>
      </c>
      <c r="E28" t="s">
        <v>358</v>
      </c>
      <c r="F28" s="4">
        <v>6484.2</v>
      </c>
    </row>
    <row r="29" spans="2:6" x14ac:dyDescent="0.25">
      <c r="B29">
        <v>23</v>
      </c>
      <c r="C29" s="21">
        <v>13</v>
      </c>
      <c r="D29" t="s">
        <v>359</v>
      </c>
      <c r="E29" t="s">
        <v>360</v>
      </c>
      <c r="F29" s="4">
        <v>7305.6</v>
      </c>
    </row>
    <row r="30" spans="2:6" x14ac:dyDescent="0.25">
      <c r="B30">
        <v>24</v>
      </c>
      <c r="C30" s="21">
        <v>8</v>
      </c>
      <c r="D30" t="s">
        <v>361</v>
      </c>
      <c r="E30" t="s">
        <v>362</v>
      </c>
      <c r="F30" s="4">
        <v>10200</v>
      </c>
    </row>
    <row r="31" spans="2:6" x14ac:dyDescent="0.25">
      <c r="C31" s="21" t="s">
        <v>21</v>
      </c>
      <c r="D31" t="s">
        <v>21</v>
      </c>
      <c r="E31" t="s">
        <v>21</v>
      </c>
      <c r="F31" s="33" t="s">
        <v>21</v>
      </c>
    </row>
    <row r="32" spans="2:6" x14ac:dyDescent="0.25">
      <c r="C32" s="21" t="s">
        <v>21</v>
      </c>
      <c r="D32" t="s">
        <v>21</v>
      </c>
      <c r="E32" t="s">
        <v>21</v>
      </c>
      <c r="F32" s="33" t="s">
        <v>21</v>
      </c>
    </row>
    <row r="33" spans="3:6" x14ac:dyDescent="0.25">
      <c r="C33" s="21" t="s">
        <v>21</v>
      </c>
      <c r="D33" t="s">
        <v>21</v>
      </c>
      <c r="E33" t="s">
        <v>21</v>
      </c>
      <c r="F33" s="33" t="s">
        <v>21</v>
      </c>
    </row>
    <row r="34" spans="3:6" x14ac:dyDescent="0.25">
      <c r="C34" s="21" t="s">
        <v>21</v>
      </c>
      <c r="D34" t="s">
        <v>21</v>
      </c>
      <c r="E34" t="s">
        <v>21</v>
      </c>
      <c r="F34" s="33" t="s">
        <v>21</v>
      </c>
    </row>
    <row r="35" spans="3:6" x14ac:dyDescent="0.25">
      <c r="C35" s="21" t="s">
        <v>21</v>
      </c>
      <c r="D35" t="s">
        <v>21</v>
      </c>
      <c r="E35" t="s">
        <v>21</v>
      </c>
      <c r="F35" s="33" t="s">
        <v>21</v>
      </c>
    </row>
    <row r="36" spans="3:6" x14ac:dyDescent="0.25">
      <c r="C36" s="21" t="s">
        <v>21</v>
      </c>
      <c r="D36" t="s">
        <v>21</v>
      </c>
      <c r="E36" t="s">
        <v>21</v>
      </c>
      <c r="F36" s="33" t="s">
        <v>21</v>
      </c>
    </row>
    <row r="37" spans="3:6" x14ac:dyDescent="0.25">
      <c r="C37" s="21" t="s">
        <v>21</v>
      </c>
      <c r="D37" t="s">
        <v>21</v>
      </c>
      <c r="E37" t="s">
        <v>21</v>
      </c>
      <c r="F37" s="33" t="s">
        <v>21</v>
      </c>
    </row>
    <row r="38" spans="3:6" x14ac:dyDescent="0.25">
      <c r="C38" s="21" t="s">
        <v>21</v>
      </c>
      <c r="D38" t="s">
        <v>21</v>
      </c>
      <c r="E38" t="s">
        <v>21</v>
      </c>
      <c r="F38" s="33" t="s">
        <v>21</v>
      </c>
    </row>
    <row r="39" spans="3:6" x14ac:dyDescent="0.25">
      <c r="C39" s="21" t="s">
        <v>21</v>
      </c>
      <c r="D39" t="s">
        <v>21</v>
      </c>
      <c r="E39" t="s">
        <v>21</v>
      </c>
      <c r="F39" s="33" t="s">
        <v>21</v>
      </c>
    </row>
    <row r="40" spans="3:6" x14ac:dyDescent="0.25">
      <c r="C40" s="21" t="s">
        <v>21</v>
      </c>
      <c r="D40" t="s">
        <v>21</v>
      </c>
      <c r="E40" t="s">
        <v>21</v>
      </c>
      <c r="F40" s="33" t="s">
        <v>21</v>
      </c>
    </row>
    <row r="41" spans="3:6" x14ac:dyDescent="0.25">
      <c r="C41" s="21" t="s">
        <v>21</v>
      </c>
      <c r="D41" t="s">
        <v>21</v>
      </c>
      <c r="E41" t="s">
        <v>21</v>
      </c>
      <c r="F41" s="33" t="s">
        <v>21</v>
      </c>
    </row>
    <row r="42" spans="3:6" x14ac:dyDescent="0.25">
      <c r="C42" s="21" t="s">
        <v>21</v>
      </c>
      <c r="D42" t="s">
        <v>21</v>
      </c>
      <c r="E42" t="s">
        <v>21</v>
      </c>
      <c r="F42" s="33" t="s">
        <v>21</v>
      </c>
    </row>
    <row r="43" spans="3:6" x14ac:dyDescent="0.25">
      <c r="C43" s="21" t="s">
        <v>21</v>
      </c>
      <c r="D43" t="s">
        <v>21</v>
      </c>
      <c r="E43" t="s">
        <v>21</v>
      </c>
      <c r="F43" s="33" t="s">
        <v>21</v>
      </c>
    </row>
    <row r="44" spans="3:6" x14ac:dyDescent="0.25">
      <c r="C44" s="21" t="s">
        <v>21</v>
      </c>
      <c r="D44" t="s">
        <v>21</v>
      </c>
      <c r="E44" t="s">
        <v>21</v>
      </c>
      <c r="F44" s="33" t="s">
        <v>21</v>
      </c>
    </row>
    <row r="45" spans="3:6" x14ac:dyDescent="0.25">
      <c r="C45" s="21" t="s">
        <v>21</v>
      </c>
      <c r="D45" t="s">
        <v>21</v>
      </c>
      <c r="E45" t="s">
        <v>21</v>
      </c>
      <c r="F45" s="33" t="s">
        <v>21</v>
      </c>
    </row>
    <row r="46" spans="3:6" x14ac:dyDescent="0.25">
      <c r="C46" s="21" t="s">
        <v>21</v>
      </c>
      <c r="D46" t="s">
        <v>21</v>
      </c>
      <c r="E46" t="s">
        <v>21</v>
      </c>
      <c r="F46" s="33" t="s">
        <v>21</v>
      </c>
    </row>
    <row r="47" spans="3:6" x14ac:dyDescent="0.25">
      <c r="C47" s="21" t="s">
        <v>21</v>
      </c>
      <c r="D47" t="s">
        <v>21</v>
      </c>
      <c r="E47" t="s">
        <v>21</v>
      </c>
      <c r="F47" s="33" t="s">
        <v>21</v>
      </c>
    </row>
    <row r="48" spans="3:6" x14ac:dyDescent="0.25">
      <c r="C48" s="21" t="s">
        <v>21</v>
      </c>
      <c r="D48" t="s">
        <v>21</v>
      </c>
      <c r="E48" t="s">
        <v>21</v>
      </c>
      <c r="F48" s="33" t="s">
        <v>21</v>
      </c>
    </row>
    <row r="49" spans="3:6" x14ac:dyDescent="0.25">
      <c r="C49" s="21" t="s">
        <v>21</v>
      </c>
      <c r="D49" t="s">
        <v>21</v>
      </c>
      <c r="E49" t="s">
        <v>21</v>
      </c>
      <c r="F49" s="33" t="s">
        <v>21</v>
      </c>
    </row>
    <row r="50" spans="3:6" x14ac:dyDescent="0.25">
      <c r="C50" s="21" t="s">
        <v>21</v>
      </c>
      <c r="D50" t="s">
        <v>21</v>
      </c>
      <c r="E50" t="s">
        <v>21</v>
      </c>
      <c r="F50" s="33" t="s">
        <v>21</v>
      </c>
    </row>
    <row r="51" spans="3:6" x14ac:dyDescent="0.25">
      <c r="C51" s="21" t="s">
        <v>21</v>
      </c>
      <c r="D51" t="s">
        <v>21</v>
      </c>
      <c r="E51" t="s">
        <v>21</v>
      </c>
      <c r="F51" s="33" t="s">
        <v>21</v>
      </c>
    </row>
    <row r="52" spans="3:6" x14ac:dyDescent="0.25">
      <c r="C52" s="21" t="s">
        <v>21</v>
      </c>
      <c r="D52" t="s">
        <v>21</v>
      </c>
      <c r="E52" t="s">
        <v>21</v>
      </c>
      <c r="F52" s="33" t="s">
        <v>21</v>
      </c>
    </row>
    <row r="53" spans="3:6" x14ac:dyDescent="0.25">
      <c r="C53" s="21" t="s">
        <v>21</v>
      </c>
      <c r="D53" t="s">
        <v>21</v>
      </c>
      <c r="E53" t="s">
        <v>21</v>
      </c>
      <c r="F53" s="33" t="s">
        <v>21</v>
      </c>
    </row>
    <row r="54" spans="3:6" x14ac:dyDescent="0.25">
      <c r="C54" s="21" t="s">
        <v>21</v>
      </c>
      <c r="D54" t="s">
        <v>21</v>
      </c>
      <c r="E54" t="s">
        <v>21</v>
      </c>
      <c r="F54" s="33" t="s">
        <v>21</v>
      </c>
    </row>
    <row r="55" spans="3:6" x14ac:dyDescent="0.25">
      <c r="C55" s="21" t="s">
        <v>21</v>
      </c>
      <c r="D55" t="s">
        <v>21</v>
      </c>
      <c r="E55" t="s">
        <v>21</v>
      </c>
      <c r="F55" s="33" t="s">
        <v>21</v>
      </c>
    </row>
    <row r="56" spans="3:6" x14ac:dyDescent="0.25">
      <c r="C56" s="21" t="s">
        <v>21</v>
      </c>
      <c r="D56" t="s">
        <v>21</v>
      </c>
      <c r="E56" t="s">
        <v>21</v>
      </c>
      <c r="F56" s="33" t="s">
        <v>21</v>
      </c>
    </row>
    <row r="57" spans="3:6" x14ac:dyDescent="0.25">
      <c r="C57" s="21" t="s">
        <v>21</v>
      </c>
      <c r="D57" t="s">
        <v>21</v>
      </c>
      <c r="E57" t="s">
        <v>21</v>
      </c>
      <c r="F57" s="33" t="s">
        <v>21</v>
      </c>
    </row>
    <row r="58" spans="3:6" x14ac:dyDescent="0.25">
      <c r="C58" s="21" t="s">
        <v>21</v>
      </c>
      <c r="D58" t="s">
        <v>21</v>
      </c>
      <c r="E58" t="s">
        <v>21</v>
      </c>
      <c r="F58" s="33" t="s">
        <v>21</v>
      </c>
    </row>
    <row r="59" spans="3:6" x14ac:dyDescent="0.25">
      <c r="C59" s="21" t="s">
        <v>21</v>
      </c>
      <c r="D59" t="s">
        <v>21</v>
      </c>
      <c r="E59" t="s">
        <v>21</v>
      </c>
      <c r="F59" s="33" t="s">
        <v>21</v>
      </c>
    </row>
    <row r="60" spans="3:6" x14ac:dyDescent="0.25">
      <c r="C60" s="21" t="s">
        <v>21</v>
      </c>
      <c r="D60" t="s">
        <v>21</v>
      </c>
      <c r="E60" t="s">
        <v>21</v>
      </c>
      <c r="F60" s="33" t="s">
        <v>21</v>
      </c>
    </row>
    <row r="61" spans="3:6" x14ac:dyDescent="0.25">
      <c r="C61" s="21" t="s">
        <v>21</v>
      </c>
      <c r="D61" t="s">
        <v>21</v>
      </c>
      <c r="E61" t="s">
        <v>21</v>
      </c>
      <c r="F61" s="33" t="s">
        <v>21</v>
      </c>
    </row>
    <row r="62" spans="3:6" x14ac:dyDescent="0.25">
      <c r="C62" s="21" t="s">
        <v>21</v>
      </c>
      <c r="D62" t="s">
        <v>21</v>
      </c>
      <c r="E62" t="s">
        <v>21</v>
      </c>
      <c r="F62" s="33" t="s">
        <v>21</v>
      </c>
    </row>
    <row r="63" spans="3:6" x14ac:dyDescent="0.25">
      <c r="C63" s="21" t="s">
        <v>21</v>
      </c>
      <c r="D63" t="s">
        <v>21</v>
      </c>
      <c r="E63" t="s">
        <v>21</v>
      </c>
      <c r="F63" s="33" t="s">
        <v>21</v>
      </c>
    </row>
    <row r="64" spans="3:6" x14ac:dyDescent="0.25">
      <c r="C64" s="21" t="s">
        <v>21</v>
      </c>
      <c r="D64" t="s">
        <v>21</v>
      </c>
      <c r="E64" t="s">
        <v>21</v>
      </c>
      <c r="F64" s="33" t="s">
        <v>21</v>
      </c>
    </row>
    <row r="65" spans="3:6" x14ac:dyDescent="0.25">
      <c r="C65" s="21" t="s">
        <v>21</v>
      </c>
      <c r="D65" t="s">
        <v>21</v>
      </c>
      <c r="E65" t="s">
        <v>21</v>
      </c>
      <c r="F65" s="33" t="s">
        <v>21</v>
      </c>
    </row>
    <row r="66" spans="3:6" x14ac:dyDescent="0.25">
      <c r="C66" s="21" t="s">
        <v>21</v>
      </c>
      <c r="D66" t="s">
        <v>21</v>
      </c>
      <c r="E66" t="s">
        <v>21</v>
      </c>
      <c r="F66" s="33" t="s">
        <v>21</v>
      </c>
    </row>
    <row r="67" spans="3:6" x14ac:dyDescent="0.25">
      <c r="C67" s="21" t="s">
        <v>21</v>
      </c>
      <c r="D67" t="s">
        <v>21</v>
      </c>
      <c r="E67" t="s">
        <v>21</v>
      </c>
      <c r="F67" s="33" t="s">
        <v>21</v>
      </c>
    </row>
    <row r="68" spans="3:6" x14ac:dyDescent="0.25">
      <c r="C68" s="21" t="s">
        <v>21</v>
      </c>
      <c r="D68" t="s">
        <v>21</v>
      </c>
      <c r="E68" t="s">
        <v>21</v>
      </c>
      <c r="F68" s="33" t="s">
        <v>21</v>
      </c>
    </row>
    <row r="69" spans="3:6" x14ac:dyDescent="0.25">
      <c r="C69" s="21" t="s">
        <v>21</v>
      </c>
      <c r="D69" t="s">
        <v>21</v>
      </c>
      <c r="E69" t="s">
        <v>21</v>
      </c>
      <c r="F69" s="33" t="s">
        <v>21</v>
      </c>
    </row>
    <row r="70" spans="3:6" x14ac:dyDescent="0.25">
      <c r="C70" s="21" t="s">
        <v>21</v>
      </c>
      <c r="D70" t="s">
        <v>21</v>
      </c>
      <c r="E70" t="s">
        <v>21</v>
      </c>
      <c r="F70" s="33" t="s">
        <v>21</v>
      </c>
    </row>
    <row r="71" spans="3:6" x14ac:dyDescent="0.25">
      <c r="C71" s="21" t="s">
        <v>21</v>
      </c>
      <c r="D71" t="s">
        <v>21</v>
      </c>
      <c r="E71" t="s">
        <v>21</v>
      </c>
      <c r="F71" s="33" t="s">
        <v>21</v>
      </c>
    </row>
    <row r="72" spans="3:6" x14ac:dyDescent="0.25">
      <c r="C72" s="21" t="s">
        <v>21</v>
      </c>
      <c r="D72" t="s">
        <v>21</v>
      </c>
      <c r="E72" t="s">
        <v>21</v>
      </c>
      <c r="F72" s="33" t="s">
        <v>21</v>
      </c>
    </row>
    <row r="73" spans="3:6" x14ac:dyDescent="0.25">
      <c r="C73" s="21" t="s">
        <v>21</v>
      </c>
      <c r="D73" t="s">
        <v>21</v>
      </c>
      <c r="E73" t="s">
        <v>21</v>
      </c>
      <c r="F73" s="33" t="s">
        <v>21</v>
      </c>
    </row>
    <row r="74" spans="3:6" x14ac:dyDescent="0.25">
      <c r="C74" s="21" t="s">
        <v>21</v>
      </c>
      <c r="D74" t="s">
        <v>21</v>
      </c>
      <c r="E74" t="s">
        <v>21</v>
      </c>
      <c r="F74" s="33" t="s">
        <v>21</v>
      </c>
    </row>
    <row r="75" spans="3:6" x14ac:dyDescent="0.25">
      <c r="C75" s="21" t="s">
        <v>21</v>
      </c>
      <c r="D75" t="s">
        <v>21</v>
      </c>
      <c r="E75" t="s">
        <v>21</v>
      </c>
      <c r="F75" s="33" t="s">
        <v>21</v>
      </c>
    </row>
    <row r="76" spans="3:6" x14ac:dyDescent="0.25">
      <c r="C76" s="21" t="s">
        <v>21</v>
      </c>
      <c r="D76" t="s">
        <v>21</v>
      </c>
      <c r="E76" t="s">
        <v>21</v>
      </c>
      <c r="F76" s="33" t="s">
        <v>21</v>
      </c>
    </row>
    <row r="77" spans="3:6" x14ac:dyDescent="0.25">
      <c r="C77" s="21" t="s">
        <v>21</v>
      </c>
      <c r="D77" t="s">
        <v>21</v>
      </c>
      <c r="E77" t="s">
        <v>21</v>
      </c>
      <c r="F77" s="33" t="s">
        <v>21</v>
      </c>
    </row>
    <row r="78" spans="3:6" x14ac:dyDescent="0.25">
      <c r="C78" s="21" t="s">
        <v>21</v>
      </c>
      <c r="D78" t="s">
        <v>21</v>
      </c>
      <c r="E78" t="s">
        <v>21</v>
      </c>
      <c r="F78" s="33" t="s">
        <v>21</v>
      </c>
    </row>
    <row r="79" spans="3:6" x14ac:dyDescent="0.25">
      <c r="C79" s="21" t="s">
        <v>21</v>
      </c>
      <c r="D79" t="s">
        <v>21</v>
      </c>
      <c r="E79" t="s">
        <v>21</v>
      </c>
      <c r="F79" s="33" t="s">
        <v>21</v>
      </c>
    </row>
    <row r="80" spans="3:6" x14ac:dyDescent="0.25">
      <c r="C80" s="21" t="s">
        <v>21</v>
      </c>
      <c r="D80" t="s">
        <v>21</v>
      </c>
      <c r="E80" t="s">
        <v>21</v>
      </c>
      <c r="F80" s="33" t="s">
        <v>21</v>
      </c>
    </row>
    <row r="81" spans="3:6" x14ac:dyDescent="0.25">
      <c r="C81" s="21" t="s">
        <v>21</v>
      </c>
      <c r="D81" t="s">
        <v>21</v>
      </c>
      <c r="E81" t="s">
        <v>21</v>
      </c>
      <c r="F81" s="33" t="s">
        <v>21</v>
      </c>
    </row>
    <row r="82" spans="3:6" x14ac:dyDescent="0.25">
      <c r="C82" s="21" t="s">
        <v>21</v>
      </c>
      <c r="D82" t="s">
        <v>21</v>
      </c>
      <c r="E82" t="s">
        <v>21</v>
      </c>
      <c r="F82" s="33" t="s">
        <v>21</v>
      </c>
    </row>
    <row r="83" spans="3:6" x14ac:dyDescent="0.25">
      <c r="C83" s="21" t="s">
        <v>21</v>
      </c>
      <c r="D83" t="s">
        <v>21</v>
      </c>
      <c r="E83" t="s">
        <v>21</v>
      </c>
      <c r="F83" s="33" t="s">
        <v>21</v>
      </c>
    </row>
    <row r="84" spans="3:6" x14ac:dyDescent="0.25">
      <c r="C84" s="21" t="s">
        <v>21</v>
      </c>
      <c r="D84" t="s">
        <v>21</v>
      </c>
      <c r="E84" t="s">
        <v>21</v>
      </c>
      <c r="F84" s="33" t="s">
        <v>21</v>
      </c>
    </row>
    <row r="85" spans="3:6" x14ac:dyDescent="0.25">
      <c r="C85" s="21" t="s">
        <v>21</v>
      </c>
      <c r="D85" t="s">
        <v>21</v>
      </c>
      <c r="E85" t="s">
        <v>21</v>
      </c>
      <c r="F85" s="33" t="s">
        <v>21</v>
      </c>
    </row>
    <row r="86" spans="3:6" x14ac:dyDescent="0.25">
      <c r="C86" s="21" t="s">
        <v>21</v>
      </c>
      <c r="D86" t="s">
        <v>21</v>
      </c>
      <c r="E86" t="s">
        <v>21</v>
      </c>
      <c r="F86" s="33" t="s">
        <v>21</v>
      </c>
    </row>
    <row r="87" spans="3:6" x14ac:dyDescent="0.25">
      <c r="C87" s="21" t="s">
        <v>21</v>
      </c>
      <c r="D87" t="s">
        <v>21</v>
      </c>
      <c r="E87" t="s">
        <v>21</v>
      </c>
      <c r="F87" s="33" t="s">
        <v>21</v>
      </c>
    </row>
    <row r="88" spans="3:6" x14ac:dyDescent="0.25">
      <c r="C88" s="21" t="s">
        <v>21</v>
      </c>
      <c r="D88" t="s">
        <v>21</v>
      </c>
      <c r="E88" t="s">
        <v>21</v>
      </c>
      <c r="F88" s="33" t="s">
        <v>21</v>
      </c>
    </row>
    <row r="89" spans="3:6" x14ac:dyDescent="0.25">
      <c r="C89" s="21" t="s">
        <v>21</v>
      </c>
      <c r="D89" t="s">
        <v>21</v>
      </c>
      <c r="E89" t="s">
        <v>21</v>
      </c>
      <c r="F89" s="33" t="s">
        <v>21</v>
      </c>
    </row>
    <row r="90" spans="3:6" x14ac:dyDescent="0.25">
      <c r="F90" s="33"/>
    </row>
    <row r="91" spans="3:6" x14ac:dyDescent="0.25">
      <c r="F91" s="33"/>
    </row>
    <row r="92" spans="3:6" x14ac:dyDescent="0.25">
      <c r="F92" s="33"/>
    </row>
    <row r="93" spans="3:6" x14ac:dyDescent="0.25">
      <c r="C93" s="21" t="s">
        <v>21</v>
      </c>
    </row>
    <row r="94" spans="3:6" x14ac:dyDescent="0.25">
      <c r="C94" s="21" t="s">
        <v>21</v>
      </c>
    </row>
    <row r="95" spans="3:6" x14ac:dyDescent="0.25">
      <c r="C95" s="21" t="s">
        <v>21</v>
      </c>
    </row>
    <row r="96" spans="3:6" x14ac:dyDescent="0.25">
      <c r="C96" s="21" t="s">
        <v>21</v>
      </c>
    </row>
    <row r="97" spans="3:3" x14ac:dyDescent="0.25">
      <c r="C97" s="21" t="s">
        <v>21</v>
      </c>
    </row>
    <row r="98" spans="3:3" x14ac:dyDescent="0.25">
      <c r="C98" s="21" t="s">
        <v>21</v>
      </c>
    </row>
    <row r="99" spans="3:3" x14ac:dyDescent="0.25">
      <c r="C99" s="21" t="s">
        <v>21</v>
      </c>
    </row>
    <row r="100" spans="3:3" x14ac:dyDescent="0.25">
      <c r="C100" s="21" t="s">
        <v>21</v>
      </c>
    </row>
    <row r="101" spans="3:3" x14ac:dyDescent="0.25">
      <c r="C101" s="21" t="s">
        <v>21</v>
      </c>
    </row>
    <row r="102" spans="3:3" x14ac:dyDescent="0.25">
      <c r="C102" s="21" t="s">
        <v>21</v>
      </c>
    </row>
  </sheetData>
  <sortState ref="C7:G100">
    <sortCondition ref="F7"/>
  </sortState>
  <mergeCells count="3">
    <mergeCell ref="A1:G1"/>
    <mergeCell ref="A2:G2"/>
    <mergeCell ref="A4:G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G102"/>
  <sheetViews>
    <sheetView workbookViewId="0">
      <selection sqref="A1:G1"/>
    </sheetView>
  </sheetViews>
  <sheetFormatPr defaultRowHeight="15" x14ac:dyDescent="0.25"/>
  <cols>
    <col min="2" max="2" width="8" customWidth="1"/>
    <col min="3" max="3" width="7" style="21" customWidth="1"/>
    <col min="4" max="4" width="24" customWidth="1"/>
    <col min="5" max="5" width="23.28515625" customWidth="1"/>
    <col min="6" max="6" width="12.85546875" customWidth="1"/>
  </cols>
  <sheetData>
    <row r="1" spans="1:7" ht="18.75" x14ac:dyDescent="0.3">
      <c r="A1" s="86" t="s">
        <v>42</v>
      </c>
      <c r="B1" s="86"/>
      <c r="C1" s="86"/>
      <c r="D1" s="86"/>
      <c r="E1" s="86"/>
      <c r="F1" s="86"/>
      <c r="G1" s="86"/>
    </row>
    <row r="2" spans="1:7" ht="15.75" x14ac:dyDescent="0.25">
      <c r="A2" s="87"/>
      <c r="B2" s="87"/>
      <c r="C2" s="87"/>
      <c r="D2" s="87"/>
      <c r="E2" s="87"/>
      <c r="F2" s="87"/>
      <c r="G2" s="87"/>
    </row>
    <row r="3" spans="1:7" ht="9.75" customHeight="1" x14ac:dyDescent="0.25">
      <c r="F3" s="18"/>
      <c r="G3" s="18"/>
    </row>
    <row r="4" spans="1:7" x14ac:dyDescent="0.25">
      <c r="A4" s="89" t="s">
        <v>37</v>
      </c>
      <c r="B4" s="89"/>
      <c r="C4" s="89"/>
      <c r="D4" s="89"/>
      <c r="E4" s="89"/>
      <c r="F4" s="89"/>
      <c r="G4" s="89"/>
    </row>
    <row r="5" spans="1:7" x14ac:dyDescent="0.25">
      <c r="F5" s="18"/>
      <c r="G5" s="18"/>
    </row>
    <row r="6" spans="1:7" x14ac:dyDescent="0.25">
      <c r="B6" s="1" t="s">
        <v>28</v>
      </c>
      <c r="C6" s="1" t="s">
        <v>0</v>
      </c>
      <c r="D6" s="1" t="s">
        <v>30</v>
      </c>
      <c r="E6" s="1" t="s">
        <v>31</v>
      </c>
      <c r="F6" s="19" t="s">
        <v>29</v>
      </c>
      <c r="G6" s="20"/>
    </row>
    <row r="7" spans="1:7" x14ac:dyDescent="0.25">
      <c r="B7">
        <v>1</v>
      </c>
      <c r="C7" s="21">
        <v>7</v>
      </c>
      <c r="D7" t="s">
        <v>336</v>
      </c>
      <c r="E7" t="s">
        <v>337</v>
      </c>
      <c r="F7" s="4">
        <v>2948.7</v>
      </c>
    </row>
    <row r="8" spans="1:7" x14ac:dyDescent="0.25">
      <c r="B8">
        <v>2</v>
      </c>
      <c r="C8" s="21">
        <v>3</v>
      </c>
      <c r="D8" t="s">
        <v>40</v>
      </c>
      <c r="E8" t="s">
        <v>342</v>
      </c>
      <c r="F8" s="4">
        <v>3214.9</v>
      </c>
    </row>
    <row r="9" spans="1:7" x14ac:dyDescent="0.25">
      <c r="B9">
        <v>3</v>
      </c>
      <c r="C9" s="21">
        <v>11</v>
      </c>
      <c r="D9" t="s">
        <v>351</v>
      </c>
      <c r="E9" t="s">
        <v>352</v>
      </c>
      <c r="F9" s="4">
        <v>4931.1000000000004</v>
      </c>
    </row>
    <row r="10" spans="1:7" x14ac:dyDescent="0.25">
      <c r="B10">
        <v>4</v>
      </c>
      <c r="C10" s="21">
        <v>9</v>
      </c>
      <c r="D10" t="s">
        <v>353</v>
      </c>
      <c r="E10" t="s">
        <v>354</v>
      </c>
      <c r="F10" s="4">
        <v>5457.2</v>
      </c>
    </row>
    <row r="11" spans="1:7" x14ac:dyDescent="0.25">
      <c r="B11">
        <v>5</v>
      </c>
      <c r="C11" s="21">
        <v>12</v>
      </c>
      <c r="D11" t="s">
        <v>355</v>
      </c>
      <c r="E11" t="s">
        <v>356</v>
      </c>
      <c r="F11" s="4">
        <v>5860.2</v>
      </c>
    </row>
    <row r="12" spans="1:7" x14ac:dyDescent="0.25">
      <c r="B12">
        <v>6</v>
      </c>
      <c r="C12" s="21">
        <v>8</v>
      </c>
      <c r="D12" t="s">
        <v>361</v>
      </c>
      <c r="E12" t="s">
        <v>362</v>
      </c>
      <c r="F12" s="4">
        <v>10200</v>
      </c>
    </row>
    <row r="13" spans="1:7" x14ac:dyDescent="0.25">
      <c r="C13" s="21" t="s">
        <v>21</v>
      </c>
      <c r="D13" t="s">
        <v>21</v>
      </c>
      <c r="E13" t="s">
        <v>21</v>
      </c>
      <c r="F13" s="4" t="s">
        <v>21</v>
      </c>
    </row>
    <row r="14" spans="1:7" x14ac:dyDescent="0.25">
      <c r="C14" s="21" t="s">
        <v>21</v>
      </c>
      <c r="D14" t="s">
        <v>21</v>
      </c>
      <c r="E14" t="s">
        <v>21</v>
      </c>
      <c r="F14" s="4" t="s">
        <v>21</v>
      </c>
    </row>
    <row r="15" spans="1:7" x14ac:dyDescent="0.25">
      <c r="C15" s="21" t="s">
        <v>21</v>
      </c>
      <c r="D15" t="s">
        <v>21</v>
      </c>
      <c r="E15" t="s">
        <v>21</v>
      </c>
      <c r="F15" s="4" t="s">
        <v>21</v>
      </c>
    </row>
    <row r="16" spans="1:7" x14ac:dyDescent="0.25">
      <c r="C16" s="21" t="s">
        <v>21</v>
      </c>
      <c r="D16" t="s">
        <v>21</v>
      </c>
      <c r="E16" t="s">
        <v>21</v>
      </c>
      <c r="F16" s="4" t="s">
        <v>21</v>
      </c>
    </row>
    <row r="17" spans="3:6" x14ac:dyDescent="0.25">
      <c r="C17" s="21" t="s">
        <v>21</v>
      </c>
      <c r="D17" t="s">
        <v>21</v>
      </c>
      <c r="E17" t="s">
        <v>21</v>
      </c>
      <c r="F17" s="4" t="s">
        <v>21</v>
      </c>
    </row>
    <row r="18" spans="3:6" x14ac:dyDescent="0.25">
      <c r="C18" s="21" t="s">
        <v>21</v>
      </c>
      <c r="D18" t="s">
        <v>21</v>
      </c>
      <c r="E18" t="s">
        <v>21</v>
      </c>
      <c r="F18" s="4" t="s">
        <v>21</v>
      </c>
    </row>
    <row r="19" spans="3:6" x14ac:dyDescent="0.25">
      <c r="C19" s="21" t="s">
        <v>21</v>
      </c>
      <c r="D19" t="s">
        <v>21</v>
      </c>
      <c r="E19" t="s">
        <v>21</v>
      </c>
      <c r="F19" s="4" t="s">
        <v>21</v>
      </c>
    </row>
    <row r="20" spans="3:6" x14ac:dyDescent="0.25">
      <c r="C20" s="21" t="s">
        <v>21</v>
      </c>
      <c r="D20" t="s">
        <v>21</v>
      </c>
      <c r="E20" t="s">
        <v>21</v>
      </c>
      <c r="F20" s="4" t="s">
        <v>21</v>
      </c>
    </row>
    <row r="21" spans="3:6" x14ac:dyDescent="0.25">
      <c r="C21" s="21" t="s">
        <v>21</v>
      </c>
      <c r="D21" t="s">
        <v>21</v>
      </c>
      <c r="E21" t="s">
        <v>21</v>
      </c>
      <c r="F21" s="4" t="s">
        <v>21</v>
      </c>
    </row>
    <row r="22" spans="3:6" x14ac:dyDescent="0.25">
      <c r="C22" s="21" t="s">
        <v>21</v>
      </c>
      <c r="D22" t="s">
        <v>21</v>
      </c>
      <c r="E22" t="s">
        <v>21</v>
      </c>
      <c r="F22" s="4" t="s">
        <v>21</v>
      </c>
    </row>
    <row r="23" spans="3:6" x14ac:dyDescent="0.25">
      <c r="C23" s="21" t="s">
        <v>21</v>
      </c>
      <c r="D23" t="s">
        <v>21</v>
      </c>
      <c r="E23" t="s">
        <v>21</v>
      </c>
      <c r="F23" s="4" t="s">
        <v>21</v>
      </c>
    </row>
    <row r="24" spans="3:6" x14ac:dyDescent="0.25">
      <c r="C24" s="21" t="s">
        <v>21</v>
      </c>
      <c r="D24" t="s">
        <v>21</v>
      </c>
      <c r="E24" t="s">
        <v>21</v>
      </c>
      <c r="F24" s="4" t="s">
        <v>21</v>
      </c>
    </row>
    <row r="25" spans="3:6" x14ac:dyDescent="0.25">
      <c r="C25" s="21" t="s">
        <v>21</v>
      </c>
      <c r="D25" t="s">
        <v>21</v>
      </c>
      <c r="E25" t="s">
        <v>21</v>
      </c>
      <c r="F25" s="4" t="s">
        <v>21</v>
      </c>
    </row>
    <row r="26" spans="3:6" x14ac:dyDescent="0.25">
      <c r="C26" s="21" t="s">
        <v>21</v>
      </c>
      <c r="D26" t="s">
        <v>21</v>
      </c>
      <c r="E26" t="s">
        <v>21</v>
      </c>
      <c r="F26" s="4" t="s">
        <v>21</v>
      </c>
    </row>
    <row r="27" spans="3:6" x14ac:dyDescent="0.25">
      <c r="C27" s="21" t="s">
        <v>21</v>
      </c>
      <c r="D27" t="s">
        <v>21</v>
      </c>
      <c r="E27" t="s">
        <v>21</v>
      </c>
      <c r="F27" s="4" t="s">
        <v>21</v>
      </c>
    </row>
    <row r="28" spans="3:6" x14ac:dyDescent="0.25">
      <c r="C28" s="21" t="s">
        <v>21</v>
      </c>
      <c r="D28" t="s">
        <v>21</v>
      </c>
      <c r="E28" t="s">
        <v>21</v>
      </c>
      <c r="F28" s="4" t="s">
        <v>21</v>
      </c>
    </row>
    <row r="29" spans="3:6" x14ac:dyDescent="0.25">
      <c r="C29" s="21" t="s">
        <v>21</v>
      </c>
      <c r="D29" t="s">
        <v>21</v>
      </c>
      <c r="E29" t="s">
        <v>21</v>
      </c>
      <c r="F29" s="4" t="s">
        <v>21</v>
      </c>
    </row>
    <row r="30" spans="3:6" x14ac:dyDescent="0.25">
      <c r="C30" s="21" t="s">
        <v>21</v>
      </c>
      <c r="D30" t="s">
        <v>21</v>
      </c>
      <c r="E30" t="s">
        <v>21</v>
      </c>
      <c r="F30" s="4" t="s">
        <v>21</v>
      </c>
    </row>
    <row r="31" spans="3:6" x14ac:dyDescent="0.25">
      <c r="C31" s="21" t="s">
        <v>21</v>
      </c>
      <c r="D31" t="s">
        <v>21</v>
      </c>
      <c r="E31" t="s">
        <v>21</v>
      </c>
      <c r="F31" s="4" t="s">
        <v>21</v>
      </c>
    </row>
    <row r="32" spans="3:6" x14ac:dyDescent="0.25">
      <c r="C32" s="21" t="s">
        <v>21</v>
      </c>
      <c r="D32" t="s">
        <v>21</v>
      </c>
      <c r="E32" t="s">
        <v>21</v>
      </c>
      <c r="F32" s="4" t="s">
        <v>21</v>
      </c>
    </row>
    <row r="33" spans="3:6" x14ac:dyDescent="0.25">
      <c r="C33" s="21" t="s">
        <v>21</v>
      </c>
      <c r="D33" t="s">
        <v>21</v>
      </c>
      <c r="E33" t="s">
        <v>21</v>
      </c>
      <c r="F33" s="4" t="s">
        <v>21</v>
      </c>
    </row>
    <row r="34" spans="3:6" x14ac:dyDescent="0.25">
      <c r="C34" s="21" t="s">
        <v>21</v>
      </c>
      <c r="D34" t="s">
        <v>21</v>
      </c>
      <c r="E34" t="s">
        <v>21</v>
      </c>
      <c r="F34" s="4" t="s">
        <v>21</v>
      </c>
    </row>
    <row r="35" spans="3:6" x14ac:dyDescent="0.25">
      <c r="C35" s="21" t="s">
        <v>21</v>
      </c>
      <c r="D35" t="s">
        <v>21</v>
      </c>
      <c r="E35" t="s">
        <v>21</v>
      </c>
      <c r="F35" s="4" t="s">
        <v>21</v>
      </c>
    </row>
    <row r="36" spans="3:6" x14ac:dyDescent="0.25">
      <c r="C36" s="21" t="s">
        <v>21</v>
      </c>
      <c r="D36" t="s">
        <v>21</v>
      </c>
      <c r="E36" t="s">
        <v>21</v>
      </c>
      <c r="F36" s="4" t="s">
        <v>21</v>
      </c>
    </row>
    <row r="37" spans="3:6" x14ac:dyDescent="0.25">
      <c r="C37" s="21" t="s">
        <v>21</v>
      </c>
      <c r="D37" t="s">
        <v>21</v>
      </c>
      <c r="E37" t="s">
        <v>21</v>
      </c>
      <c r="F37" s="4" t="s">
        <v>21</v>
      </c>
    </row>
    <row r="38" spans="3:6" x14ac:dyDescent="0.25">
      <c r="C38" s="21" t="s">
        <v>21</v>
      </c>
      <c r="D38" t="s">
        <v>21</v>
      </c>
      <c r="E38" t="s">
        <v>21</v>
      </c>
      <c r="F38" s="4" t="s">
        <v>21</v>
      </c>
    </row>
    <row r="39" spans="3:6" x14ac:dyDescent="0.25">
      <c r="C39" s="21" t="s">
        <v>21</v>
      </c>
      <c r="D39" t="s">
        <v>21</v>
      </c>
      <c r="E39" t="s">
        <v>21</v>
      </c>
      <c r="F39" s="4" t="s">
        <v>21</v>
      </c>
    </row>
    <row r="40" spans="3:6" x14ac:dyDescent="0.25">
      <c r="C40" s="21" t="s">
        <v>21</v>
      </c>
      <c r="D40" t="s">
        <v>21</v>
      </c>
      <c r="E40" t="s">
        <v>21</v>
      </c>
      <c r="F40" s="4" t="s">
        <v>21</v>
      </c>
    </row>
    <row r="41" spans="3:6" x14ac:dyDescent="0.25">
      <c r="C41" s="21" t="s">
        <v>21</v>
      </c>
      <c r="D41" t="s">
        <v>21</v>
      </c>
      <c r="E41" t="s">
        <v>21</v>
      </c>
      <c r="F41" s="4" t="s">
        <v>21</v>
      </c>
    </row>
    <row r="42" spans="3:6" x14ac:dyDescent="0.25">
      <c r="C42" s="21" t="s">
        <v>21</v>
      </c>
      <c r="D42" t="s">
        <v>21</v>
      </c>
      <c r="E42" t="s">
        <v>21</v>
      </c>
      <c r="F42" s="4" t="s">
        <v>21</v>
      </c>
    </row>
    <row r="43" spans="3:6" x14ac:dyDescent="0.25">
      <c r="C43" s="21" t="s">
        <v>21</v>
      </c>
      <c r="D43" t="s">
        <v>21</v>
      </c>
      <c r="E43" t="s">
        <v>21</v>
      </c>
      <c r="F43" s="4" t="s">
        <v>21</v>
      </c>
    </row>
    <row r="44" spans="3:6" x14ac:dyDescent="0.25">
      <c r="C44" s="21" t="s">
        <v>21</v>
      </c>
      <c r="D44" t="s">
        <v>21</v>
      </c>
      <c r="E44" t="s">
        <v>21</v>
      </c>
      <c r="F44" s="4" t="s">
        <v>21</v>
      </c>
    </row>
    <row r="45" spans="3:6" x14ac:dyDescent="0.25">
      <c r="C45" s="21" t="s">
        <v>21</v>
      </c>
      <c r="D45" t="s">
        <v>21</v>
      </c>
      <c r="E45" t="s">
        <v>21</v>
      </c>
      <c r="F45" s="4" t="s">
        <v>21</v>
      </c>
    </row>
    <row r="46" spans="3:6" x14ac:dyDescent="0.25">
      <c r="C46" s="21" t="s">
        <v>21</v>
      </c>
      <c r="D46" t="s">
        <v>21</v>
      </c>
      <c r="E46" t="s">
        <v>21</v>
      </c>
      <c r="F46" s="4" t="s">
        <v>21</v>
      </c>
    </row>
    <row r="47" spans="3:6" x14ac:dyDescent="0.25">
      <c r="C47" s="21" t="s">
        <v>21</v>
      </c>
      <c r="D47" t="s">
        <v>21</v>
      </c>
      <c r="E47" t="s">
        <v>21</v>
      </c>
      <c r="F47" s="4" t="s">
        <v>21</v>
      </c>
    </row>
    <row r="48" spans="3:6" x14ac:dyDescent="0.25">
      <c r="C48" s="21" t="s">
        <v>21</v>
      </c>
      <c r="D48" t="s">
        <v>21</v>
      </c>
      <c r="E48" t="s">
        <v>21</v>
      </c>
      <c r="F48" s="4" t="s">
        <v>21</v>
      </c>
    </row>
    <row r="49" spans="3:6" x14ac:dyDescent="0.25">
      <c r="C49" s="21" t="s">
        <v>21</v>
      </c>
      <c r="D49" t="s">
        <v>21</v>
      </c>
      <c r="E49" t="s">
        <v>21</v>
      </c>
      <c r="F49" s="4" t="s">
        <v>21</v>
      </c>
    </row>
    <row r="50" spans="3:6" x14ac:dyDescent="0.25">
      <c r="C50" s="21" t="s">
        <v>21</v>
      </c>
      <c r="D50" t="s">
        <v>21</v>
      </c>
      <c r="E50" t="s">
        <v>21</v>
      </c>
      <c r="F50" s="4" t="s">
        <v>21</v>
      </c>
    </row>
    <row r="51" spans="3:6" x14ac:dyDescent="0.25">
      <c r="C51" s="21" t="s">
        <v>21</v>
      </c>
      <c r="D51" t="s">
        <v>21</v>
      </c>
      <c r="E51" t="s">
        <v>21</v>
      </c>
      <c r="F51" s="4" t="s">
        <v>21</v>
      </c>
    </row>
    <row r="52" spans="3:6" x14ac:dyDescent="0.25">
      <c r="C52" s="21" t="s">
        <v>21</v>
      </c>
      <c r="D52" t="s">
        <v>21</v>
      </c>
      <c r="E52" t="s">
        <v>21</v>
      </c>
      <c r="F52" s="4" t="s">
        <v>21</v>
      </c>
    </row>
    <row r="53" spans="3:6" x14ac:dyDescent="0.25">
      <c r="C53" s="21" t="s">
        <v>21</v>
      </c>
      <c r="D53" t="s">
        <v>21</v>
      </c>
      <c r="E53" t="s">
        <v>21</v>
      </c>
      <c r="F53" s="4" t="s">
        <v>21</v>
      </c>
    </row>
    <row r="54" spans="3:6" x14ac:dyDescent="0.25">
      <c r="C54" s="21" t="s">
        <v>21</v>
      </c>
      <c r="D54" t="s">
        <v>21</v>
      </c>
      <c r="E54" t="s">
        <v>21</v>
      </c>
      <c r="F54" s="4" t="s">
        <v>21</v>
      </c>
    </row>
    <row r="55" spans="3:6" x14ac:dyDescent="0.25">
      <c r="C55" s="21" t="s">
        <v>21</v>
      </c>
      <c r="D55" t="s">
        <v>21</v>
      </c>
      <c r="E55" t="s">
        <v>21</v>
      </c>
      <c r="F55" s="4" t="s">
        <v>21</v>
      </c>
    </row>
    <row r="56" spans="3:6" x14ac:dyDescent="0.25">
      <c r="C56" s="21" t="s">
        <v>21</v>
      </c>
      <c r="D56" t="s">
        <v>21</v>
      </c>
      <c r="E56" t="s">
        <v>21</v>
      </c>
      <c r="F56" s="4" t="s">
        <v>21</v>
      </c>
    </row>
    <row r="57" spans="3:6" x14ac:dyDescent="0.25">
      <c r="C57" s="21" t="s">
        <v>21</v>
      </c>
      <c r="D57" t="s">
        <v>21</v>
      </c>
      <c r="E57" t="s">
        <v>21</v>
      </c>
      <c r="F57" s="4" t="s">
        <v>21</v>
      </c>
    </row>
    <row r="58" spans="3:6" x14ac:dyDescent="0.25">
      <c r="C58" s="21" t="s">
        <v>21</v>
      </c>
      <c r="D58" t="s">
        <v>21</v>
      </c>
      <c r="E58" t="s">
        <v>21</v>
      </c>
      <c r="F58" s="4" t="s">
        <v>21</v>
      </c>
    </row>
    <row r="59" spans="3:6" x14ac:dyDescent="0.25">
      <c r="C59" s="21" t="s">
        <v>21</v>
      </c>
      <c r="D59" t="s">
        <v>21</v>
      </c>
      <c r="E59" t="s">
        <v>21</v>
      </c>
      <c r="F59" s="4" t="s">
        <v>21</v>
      </c>
    </row>
    <row r="60" spans="3:6" x14ac:dyDescent="0.25">
      <c r="C60" s="21" t="s">
        <v>21</v>
      </c>
      <c r="D60" t="s">
        <v>21</v>
      </c>
      <c r="E60" t="s">
        <v>21</v>
      </c>
      <c r="F60" s="4" t="s">
        <v>21</v>
      </c>
    </row>
    <row r="61" spans="3:6" x14ac:dyDescent="0.25">
      <c r="C61" s="21" t="s">
        <v>21</v>
      </c>
      <c r="D61" t="s">
        <v>21</v>
      </c>
      <c r="E61" t="s">
        <v>21</v>
      </c>
      <c r="F61" s="4" t="s">
        <v>21</v>
      </c>
    </row>
    <row r="62" spans="3:6" x14ac:dyDescent="0.25">
      <c r="C62" s="21" t="s">
        <v>21</v>
      </c>
      <c r="D62" t="s">
        <v>21</v>
      </c>
      <c r="E62" t="s">
        <v>21</v>
      </c>
      <c r="F62" s="4" t="s">
        <v>21</v>
      </c>
    </row>
    <row r="63" spans="3:6" x14ac:dyDescent="0.25">
      <c r="C63" s="21" t="s">
        <v>21</v>
      </c>
      <c r="D63" t="s">
        <v>21</v>
      </c>
      <c r="E63" t="s">
        <v>21</v>
      </c>
      <c r="F63" s="4" t="s">
        <v>21</v>
      </c>
    </row>
    <row r="64" spans="3:6" x14ac:dyDescent="0.25">
      <c r="C64" s="21" t="s">
        <v>21</v>
      </c>
      <c r="D64" t="s">
        <v>21</v>
      </c>
      <c r="E64" t="s">
        <v>21</v>
      </c>
      <c r="F64" s="4" t="s">
        <v>21</v>
      </c>
    </row>
    <row r="65" spans="3:6" x14ac:dyDescent="0.25">
      <c r="C65" s="21" t="s">
        <v>21</v>
      </c>
      <c r="D65" t="s">
        <v>21</v>
      </c>
      <c r="E65" t="s">
        <v>21</v>
      </c>
      <c r="F65" s="4" t="s">
        <v>21</v>
      </c>
    </row>
    <row r="66" spans="3:6" x14ac:dyDescent="0.25">
      <c r="C66" s="21" t="s">
        <v>21</v>
      </c>
      <c r="D66" t="s">
        <v>21</v>
      </c>
      <c r="E66" t="s">
        <v>21</v>
      </c>
      <c r="F66" s="4" t="s">
        <v>21</v>
      </c>
    </row>
    <row r="67" spans="3:6" x14ac:dyDescent="0.25">
      <c r="C67" s="21" t="s">
        <v>21</v>
      </c>
      <c r="D67" t="s">
        <v>21</v>
      </c>
      <c r="E67" t="s">
        <v>21</v>
      </c>
      <c r="F67" s="4" t="s">
        <v>21</v>
      </c>
    </row>
    <row r="68" spans="3:6" x14ac:dyDescent="0.25">
      <c r="C68" s="21" t="s">
        <v>21</v>
      </c>
      <c r="D68" t="s">
        <v>21</v>
      </c>
      <c r="E68" t="s">
        <v>21</v>
      </c>
      <c r="F68" s="4" t="s">
        <v>21</v>
      </c>
    </row>
    <row r="69" spans="3:6" x14ac:dyDescent="0.25">
      <c r="C69" s="21" t="s">
        <v>21</v>
      </c>
      <c r="D69" t="s">
        <v>21</v>
      </c>
      <c r="E69" t="s">
        <v>21</v>
      </c>
      <c r="F69" s="4" t="s">
        <v>21</v>
      </c>
    </row>
    <row r="70" spans="3:6" x14ac:dyDescent="0.25">
      <c r="C70" s="21" t="s">
        <v>21</v>
      </c>
      <c r="D70" t="s">
        <v>21</v>
      </c>
      <c r="E70" t="s">
        <v>21</v>
      </c>
      <c r="F70" s="4" t="s">
        <v>21</v>
      </c>
    </row>
    <row r="71" spans="3:6" x14ac:dyDescent="0.25">
      <c r="C71" s="21" t="s">
        <v>21</v>
      </c>
      <c r="D71" t="s">
        <v>21</v>
      </c>
      <c r="E71" t="s">
        <v>21</v>
      </c>
      <c r="F71" s="4" t="s">
        <v>21</v>
      </c>
    </row>
    <row r="72" spans="3:6" x14ac:dyDescent="0.25">
      <c r="C72" s="21" t="s">
        <v>21</v>
      </c>
      <c r="D72" t="s">
        <v>21</v>
      </c>
      <c r="E72" t="s">
        <v>21</v>
      </c>
      <c r="F72" s="4" t="s">
        <v>21</v>
      </c>
    </row>
    <row r="73" spans="3:6" x14ac:dyDescent="0.25">
      <c r="C73" s="21" t="s">
        <v>21</v>
      </c>
      <c r="D73" t="s">
        <v>21</v>
      </c>
      <c r="E73" t="s">
        <v>21</v>
      </c>
      <c r="F73" s="4" t="s">
        <v>21</v>
      </c>
    </row>
    <row r="74" spans="3:6" x14ac:dyDescent="0.25">
      <c r="C74" s="21" t="s">
        <v>21</v>
      </c>
      <c r="D74" t="s">
        <v>21</v>
      </c>
      <c r="E74" t="s">
        <v>21</v>
      </c>
      <c r="F74" s="4" t="s">
        <v>21</v>
      </c>
    </row>
    <row r="75" spans="3:6" x14ac:dyDescent="0.25">
      <c r="C75" s="21" t="s">
        <v>21</v>
      </c>
      <c r="D75" t="s">
        <v>21</v>
      </c>
      <c r="E75" t="s">
        <v>21</v>
      </c>
      <c r="F75" s="4" t="s">
        <v>21</v>
      </c>
    </row>
    <row r="76" spans="3:6" x14ac:dyDescent="0.25">
      <c r="C76" s="21" t="s">
        <v>21</v>
      </c>
      <c r="D76" t="s">
        <v>21</v>
      </c>
      <c r="E76" t="s">
        <v>21</v>
      </c>
      <c r="F76" s="4" t="s">
        <v>21</v>
      </c>
    </row>
    <row r="77" spans="3:6" x14ac:dyDescent="0.25">
      <c r="C77" s="21" t="s">
        <v>21</v>
      </c>
      <c r="D77" t="s">
        <v>21</v>
      </c>
      <c r="E77" t="s">
        <v>21</v>
      </c>
      <c r="F77" s="4" t="s">
        <v>21</v>
      </c>
    </row>
    <row r="78" spans="3:6" x14ac:dyDescent="0.25">
      <c r="C78" s="21" t="s">
        <v>21</v>
      </c>
      <c r="D78" t="s">
        <v>21</v>
      </c>
      <c r="E78" t="s">
        <v>21</v>
      </c>
      <c r="F78" s="4" t="s">
        <v>21</v>
      </c>
    </row>
    <row r="79" spans="3:6" x14ac:dyDescent="0.25">
      <c r="C79" s="21" t="s">
        <v>21</v>
      </c>
      <c r="D79" t="s">
        <v>21</v>
      </c>
      <c r="E79" t="s">
        <v>21</v>
      </c>
      <c r="F79" s="4" t="s">
        <v>21</v>
      </c>
    </row>
    <row r="80" spans="3:6" x14ac:dyDescent="0.25">
      <c r="C80" s="21" t="s">
        <v>21</v>
      </c>
      <c r="D80" t="s">
        <v>21</v>
      </c>
      <c r="E80" t="s">
        <v>21</v>
      </c>
      <c r="F80" s="33" t="s">
        <v>21</v>
      </c>
    </row>
    <row r="81" spans="3:6" x14ac:dyDescent="0.25">
      <c r="C81" s="21" t="s">
        <v>21</v>
      </c>
      <c r="D81" t="s">
        <v>21</v>
      </c>
      <c r="E81" t="s">
        <v>21</v>
      </c>
      <c r="F81" s="33" t="s">
        <v>21</v>
      </c>
    </row>
    <row r="82" spans="3:6" x14ac:dyDescent="0.25">
      <c r="C82" s="21" t="s">
        <v>21</v>
      </c>
      <c r="D82" t="s">
        <v>21</v>
      </c>
      <c r="E82" t="s">
        <v>21</v>
      </c>
      <c r="F82" s="33" t="s">
        <v>21</v>
      </c>
    </row>
    <row r="83" spans="3:6" x14ac:dyDescent="0.25">
      <c r="C83" s="21" t="s">
        <v>21</v>
      </c>
      <c r="D83" t="s">
        <v>21</v>
      </c>
      <c r="E83" t="s">
        <v>21</v>
      </c>
      <c r="F83" s="33" t="s">
        <v>21</v>
      </c>
    </row>
    <row r="84" spans="3:6" x14ac:dyDescent="0.25">
      <c r="C84" s="21" t="s">
        <v>21</v>
      </c>
      <c r="D84" t="s">
        <v>21</v>
      </c>
      <c r="E84" t="s">
        <v>21</v>
      </c>
      <c r="F84" s="33" t="s">
        <v>21</v>
      </c>
    </row>
    <row r="85" spans="3:6" x14ac:dyDescent="0.25">
      <c r="C85" s="21" t="s">
        <v>21</v>
      </c>
      <c r="D85" t="s">
        <v>21</v>
      </c>
      <c r="E85" t="s">
        <v>21</v>
      </c>
      <c r="F85" s="33" t="s">
        <v>21</v>
      </c>
    </row>
    <row r="86" spans="3:6" x14ac:dyDescent="0.25">
      <c r="C86" s="21" t="s">
        <v>21</v>
      </c>
      <c r="D86" t="s">
        <v>21</v>
      </c>
      <c r="E86" t="s">
        <v>21</v>
      </c>
      <c r="F86" s="33" t="s">
        <v>21</v>
      </c>
    </row>
    <row r="87" spans="3:6" x14ac:dyDescent="0.25">
      <c r="C87" s="21" t="s">
        <v>21</v>
      </c>
      <c r="D87" t="s">
        <v>21</v>
      </c>
      <c r="E87" t="s">
        <v>21</v>
      </c>
      <c r="F87" s="33" t="s">
        <v>21</v>
      </c>
    </row>
    <row r="88" spans="3:6" x14ac:dyDescent="0.25">
      <c r="C88" s="21" t="s">
        <v>21</v>
      </c>
      <c r="D88" t="s">
        <v>21</v>
      </c>
      <c r="E88" t="s">
        <v>21</v>
      </c>
      <c r="F88" s="33" t="s">
        <v>21</v>
      </c>
    </row>
    <row r="89" spans="3:6" x14ac:dyDescent="0.25">
      <c r="C89" s="21" t="s">
        <v>21</v>
      </c>
      <c r="D89" t="s">
        <v>21</v>
      </c>
      <c r="E89" t="s">
        <v>21</v>
      </c>
      <c r="F89" s="33" t="s">
        <v>21</v>
      </c>
    </row>
    <row r="90" spans="3:6" x14ac:dyDescent="0.25">
      <c r="F90" s="33"/>
    </row>
    <row r="91" spans="3:6" x14ac:dyDescent="0.25">
      <c r="F91" s="33"/>
    </row>
    <row r="92" spans="3:6" x14ac:dyDescent="0.25">
      <c r="F92" s="33"/>
    </row>
    <row r="93" spans="3:6" x14ac:dyDescent="0.25">
      <c r="C93" s="21" t="s">
        <v>21</v>
      </c>
    </row>
    <row r="94" spans="3:6" x14ac:dyDescent="0.25">
      <c r="C94" s="21" t="s">
        <v>21</v>
      </c>
    </row>
    <row r="95" spans="3:6" x14ac:dyDescent="0.25">
      <c r="C95" s="21" t="s">
        <v>21</v>
      </c>
    </row>
    <row r="96" spans="3:6" x14ac:dyDescent="0.25">
      <c r="C96" s="21" t="s">
        <v>21</v>
      </c>
    </row>
    <row r="97" spans="3:3" x14ac:dyDescent="0.25">
      <c r="C97" s="21" t="s">
        <v>21</v>
      </c>
    </row>
    <row r="98" spans="3:3" x14ac:dyDescent="0.25">
      <c r="C98" s="21" t="s">
        <v>21</v>
      </c>
    </row>
    <row r="99" spans="3:3" x14ac:dyDescent="0.25">
      <c r="C99" s="21" t="s">
        <v>21</v>
      </c>
    </row>
    <row r="100" spans="3:3" x14ac:dyDescent="0.25">
      <c r="C100" s="21" t="s">
        <v>21</v>
      </c>
    </row>
    <row r="101" spans="3:3" x14ac:dyDescent="0.25">
      <c r="C101" s="21" t="s">
        <v>21</v>
      </c>
    </row>
    <row r="102" spans="3:3" x14ac:dyDescent="0.25">
      <c r="C102" s="21" t="s">
        <v>21</v>
      </c>
    </row>
  </sheetData>
  <sortState ref="C7:G100">
    <sortCondition ref="F7"/>
  </sortState>
  <mergeCells count="3">
    <mergeCell ref="A1:G1"/>
    <mergeCell ref="A2:G2"/>
    <mergeCell ref="A4:G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102"/>
  <sheetViews>
    <sheetView workbookViewId="0">
      <selection sqref="A1:G1"/>
    </sheetView>
  </sheetViews>
  <sheetFormatPr defaultRowHeight="15" x14ac:dyDescent="0.25"/>
  <cols>
    <col min="2" max="2" width="8" customWidth="1"/>
    <col min="3" max="3" width="7" style="21" customWidth="1"/>
    <col min="4" max="4" width="24" customWidth="1"/>
    <col min="5" max="5" width="23.28515625" customWidth="1"/>
    <col min="6" max="6" width="12.85546875" customWidth="1"/>
  </cols>
  <sheetData>
    <row r="1" spans="1:7" ht="18.75" x14ac:dyDescent="0.3">
      <c r="A1" s="86" t="s">
        <v>42</v>
      </c>
      <c r="B1" s="86"/>
      <c r="C1" s="86"/>
      <c r="D1" s="86"/>
      <c r="E1" s="86"/>
      <c r="F1" s="86"/>
      <c r="G1" s="86"/>
    </row>
    <row r="2" spans="1:7" ht="15.75" x14ac:dyDescent="0.25">
      <c r="A2" s="87"/>
      <c r="B2" s="87"/>
      <c r="C2" s="88"/>
      <c r="D2" s="88"/>
      <c r="E2" s="88"/>
      <c r="F2" s="88"/>
      <c r="G2" s="88"/>
    </row>
    <row r="3" spans="1:7" ht="9.75" customHeight="1" x14ac:dyDescent="0.25">
      <c r="F3" s="18"/>
      <c r="G3" s="18"/>
    </row>
    <row r="4" spans="1:7" x14ac:dyDescent="0.25">
      <c r="A4" s="89" t="s">
        <v>37</v>
      </c>
      <c r="B4" s="89"/>
      <c r="C4" s="89"/>
      <c r="D4" s="89"/>
      <c r="E4" s="89"/>
      <c r="F4" s="89"/>
      <c r="G4" s="89"/>
    </row>
    <row r="5" spans="1:7" x14ac:dyDescent="0.25">
      <c r="F5" s="18"/>
      <c r="G5" s="18"/>
    </row>
    <row r="6" spans="1:7" x14ac:dyDescent="0.25">
      <c r="B6" s="1" t="s">
        <v>28</v>
      </c>
      <c r="C6" s="1" t="s">
        <v>0</v>
      </c>
      <c r="D6" s="1" t="s">
        <v>30</v>
      </c>
      <c r="E6" s="1" t="s">
        <v>31</v>
      </c>
      <c r="F6" s="19" t="s">
        <v>29</v>
      </c>
      <c r="G6" s="20"/>
    </row>
    <row r="7" spans="1:7" x14ac:dyDescent="0.25">
      <c r="B7">
        <v>1</v>
      </c>
      <c r="C7" s="21">
        <v>4</v>
      </c>
      <c r="D7" t="s">
        <v>328</v>
      </c>
      <c r="E7" t="s">
        <v>329</v>
      </c>
      <c r="F7" s="4">
        <v>1543.8</v>
      </c>
    </row>
    <row r="8" spans="1:7" x14ac:dyDescent="0.25">
      <c r="B8">
        <v>2</v>
      </c>
      <c r="C8" s="21">
        <v>1</v>
      </c>
      <c r="D8" t="s">
        <v>330</v>
      </c>
      <c r="E8" t="s">
        <v>331</v>
      </c>
      <c r="F8" s="4">
        <v>1750.5</v>
      </c>
    </row>
    <row r="9" spans="1:7" x14ac:dyDescent="0.25">
      <c r="B9">
        <v>3</v>
      </c>
      <c r="C9" s="21">
        <v>15</v>
      </c>
      <c r="D9" t="s">
        <v>340</v>
      </c>
      <c r="E9" t="s">
        <v>341</v>
      </c>
      <c r="F9" s="4">
        <v>3030</v>
      </c>
    </row>
    <row r="10" spans="1:7" x14ac:dyDescent="0.25">
      <c r="B10">
        <v>4</v>
      </c>
      <c r="C10" s="21">
        <v>17</v>
      </c>
      <c r="D10" t="s">
        <v>343</v>
      </c>
      <c r="E10" t="s">
        <v>344</v>
      </c>
      <c r="F10" s="4">
        <v>3228.5</v>
      </c>
    </row>
    <row r="11" spans="1:7" x14ac:dyDescent="0.25">
      <c r="B11">
        <v>5</v>
      </c>
      <c r="C11" s="21">
        <v>6</v>
      </c>
      <c r="D11" t="s">
        <v>347</v>
      </c>
      <c r="E11" t="s">
        <v>348</v>
      </c>
      <c r="F11" s="4">
        <v>4505.8</v>
      </c>
    </row>
    <row r="12" spans="1:7" x14ac:dyDescent="0.25">
      <c r="B12">
        <v>6</v>
      </c>
      <c r="C12" s="21">
        <v>2</v>
      </c>
      <c r="D12" t="s">
        <v>349</v>
      </c>
      <c r="E12" t="s">
        <v>350</v>
      </c>
      <c r="F12" s="4">
        <v>4652.3999999999996</v>
      </c>
    </row>
    <row r="13" spans="1:7" x14ac:dyDescent="0.25">
      <c r="B13">
        <v>7</v>
      </c>
      <c r="C13" s="21">
        <v>13</v>
      </c>
      <c r="D13" t="s">
        <v>359</v>
      </c>
      <c r="E13" t="s">
        <v>360</v>
      </c>
      <c r="F13" s="4">
        <v>7305.6</v>
      </c>
    </row>
    <row r="14" spans="1:7" x14ac:dyDescent="0.25">
      <c r="C14" s="21" t="s">
        <v>21</v>
      </c>
      <c r="D14" t="s">
        <v>21</v>
      </c>
      <c r="E14" t="s">
        <v>21</v>
      </c>
      <c r="F14" s="4" t="s">
        <v>21</v>
      </c>
    </row>
    <row r="15" spans="1:7" x14ac:dyDescent="0.25">
      <c r="C15" s="21" t="s">
        <v>21</v>
      </c>
      <c r="D15" t="s">
        <v>21</v>
      </c>
      <c r="E15" t="s">
        <v>21</v>
      </c>
      <c r="F15" s="4" t="s">
        <v>21</v>
      </c>
    </row>
    <row r="16" spans="1:7" x14ac:dyDescent="0.25">
      <c r="C16" s="21" t="s">
        <v>21</v>
      </c>
      <c r="D16" t="s">
        <v>21</v>
      </c>
      <c r="E16" t="s">
        <v>21</v>
      </c>
      <c r="F16" s="4" t="s">
        <v>21</v>
      </c>
    </row>
    <row r="17" spans="3:6" x14ac:dyDescent="0.25">
      <c r="C17" s="21" t="s">
        <v>21</v>
      </c>
      <c r="D17" t="s">
        <v>21</v>
      </c>
      <c r="E17" t="s">
        <v>21</v>
      </c>
      <c r="F17" s="4" t="s">
        <v>21</v>
      </c>
    </row>
    <row r="18" spans="3:6" x14ac:dyDescent="0.25">
      <c r="C18" s="21" t="s">
        <v>21</v>
      </c>
      <c r="D18" t="s">
        <v>21</v>
      </c>
      <c r="E18" t="s">
        <v>21</v>
      </c>
      <c r="F18" s="4" t="s">
        <v>21</v>
      </c>
    </row>
    <row r="19" spans="3:6" x14ac:dyDescent="0.25">
      <c r="C19" s="21" t="s">
        <v>21</v>
      </c>
      <c r="D19" t="s">
        <v>21</v>
      </c>
      <c r="E19" t="s">
        <v>21</v>
      </c>
      <c r="F19" s="4" t="s">
        <v>21</v>
      </c>
    </row>
    <row r="20" spans="3:6" x14ac:dyDescent="0.25">
      <c r="C20" s="21" t="s">
        <v>21</v>
      </c>
      <c r="D20" t="s">
        <v>21</v>
      </c>
      <c r="E20" t="s">
        <v>21</v>
      </c>
      <c r="F20" s="4" t="s">
        <v>21</v>
      </c>
    </row>
    <row r="21" spans="3:6" x14ac:dyDescent="0.25">
      <c r="C21" s="21" t="s">
        <v>21</v>
      </c>
      <c r="D21" t="s">
        <v>21</v>
      </c>
      <c r="E21" t="s">
        <v>21</v>
      </c>
      <c r="F21" s="4" t="s">
        <v>21</v>
      </c>
    </row>
    <row r="22" spans="3:6" x14ac:dyDescent="0.25">
      <c r="C22" s="21" t="s">
        <v>21</v>
      </c>
      <c r="D22" t="s">
        <v>21</v>
      </c>
      <c r="E22" t="s">
        <v>21</v>
      </c>
      <c r="F22" s="4" t="s">
        <v>21</v>
      </c>
    </row>
    <row r="23" spans="3:6" x14ac:dyDescent="0.25">
      <c r="C23" s="21" t="s">
        <v>21</v>
      </c>
      <c r="D23" t="s">
        <v>21</v>
      </c>
      <c r="E23" t="s">
        <v>21</v>
      </c>
      <c r="F23" s="4" t="s">
        <v>21</v>
      </c>
    </row>
    <row r="24" spans="3:6" x14ac:dyDescent="0.25">
      <c r="C24" s="21" t="s">
        <v>21</v>
      </c>
      <c r="D24" t="s">
        <v>21</v>
      </c>
      <c r="E24" t="s">
        <v>21</v>
      </c>
      <c r="F24" s="4" t="s">
        <v>21</v>
      </c>
    </row>
    <row r="25" spans="3:6" x14ac:dyDescent="0.25">
      <c r="C25" s="21" t="s">
        <v>21</v>
      </c>
      <c r="D25" t="s">
        <v>21</v>
      </c>
      <c r="E25" t="s">
        <v>21</v>
      </c>
      <c r="F25" s="4" t="s">
        <v>21</v>
      </c>
    </row>
    <row r="26" spans="3:6" x14ac:dyDescent="0.25">
      <c r="C26" s="21" t="s">
        <v>21</v>
      </c>
      <c r="D26" t="s">
        <v>21</v>
      </c>
      <c r="E26" t="s">
        <v>21</v>
      </c>
      <c r="F26" s="4" t="s">
        <v>21</v>
      </c>
    </row>
    <row r="27" spans="3:6" x14ac:dyDescent="0.25">
      <c r="C27" s="21" t="s">
        <v>21</v>
      </c>
      <c r="D27" t="s">
        <v>21</v>
      </c>
      <c r="E27" t="s">
        <v>21</v>
      </c>
      <c r="F27" s="4" t="s">
        <v>21</v>
      </c>
    </row>
    <row r="28" spans="3:6" x14ac:dyDescent="0.25">
      <c r="C28" s="21" t="s">
        <v>21</v>
      </c>
      <c r="D28" t="s">
        <v>21</v>
      </c>
      <c r="E28" t="s">
        <v>21</v>
      </c>
      <c r="F28" s="4" t="s">
        <v>21</v>
      </c>
    </row>
    <row r="29" spans="3:6" x14ac:dyDescent="0.25">
      <c r="C29" s="21" t="s">
        <v>21</v>
      </c>
      <c r="D29" t="s">
        <v>21</v>
      </c>
      <c r="E29" t="s">
        <v>21</v>
      </c>
      <c r="F29" s="4" t="s">
        <v>21</v>
      </c>
    </row>
    <row r="30" spans="3:6" x14ac:dyDescent="0.25">
      <c r="C30" s="21" t="s">
        <v>21</v>
      </c>
      <c r="D30" t="s">
        <v>21</v>
      </c>
      <c r="E30" t="s">
        <v>21</v>
      </c>
      <c r="F30" s="4" t="s">
        <v>21</v>
      </c>
    </row>
    <row r="31" spans="3:6" x14ac:dyDescent="0.25">
      <c r="C31" s="21" t="s">
        <v>21</v>
      </c>
      <c r="D31" t="s">
        <v>21</v>
      </c>
      <c r="E31" t="s">
        <v>21</v>
      </c>
      <c r="F31" s="4" t="s">
        <v>21</v>
      </c>
    </row>
    <row r="32" spans="3:6" x14ac:dyDescent="0.25">
      <c r="C32" s="21" t="s">
        <v>21</v>
      </c>
      <c r="D32" t="s">
        <v>21</v>
      </c>
      <c r="E32" t="s">
        <v>21</v>
      </c>
      <c r="F32" s="4" t="s">
        <v>21</v>
      </c>
    </row>
    <row r="33" spans="3:6" x14ac:dyDescent="0.25">
      <c r="C33" s="21" t="s">
        <v>21</v>
      </c>
      <c r="D33" t="s">
        <v>21</v>
      </c>
      <c r="E33" t="s">
        <v>21</v>
      </c>
      <c r="F33" s="4" t="s">
        <v>21</v>
      </c>
    </row>
    <row r="34" spans="3:6" x14ac:dyDescent="0.25">
      <c r="C34" s="21" t="s">
        <v>21</v>
      </c>
      <c r="D34" t="s">
        <v>21</v>
      </c>
      <c r="E34" t="s">
        <v>21</v>
      </c>
      <c r="F34" s="4" t="s">
        <v>21</v>
      </c>
    </row>
    <row r="35" spans="3:6" x14ac:dyDescent="0.25">
      <c r="C35" s="21" t="s">
        <v>21</v>
      </c>
      <c r="D35" t="s">
        <v>21</v>
      </c>
      <c r="E35" t="s">
        <v>21</v>
      </c>
      <c r="F35" s="4" t="s">
        <v>21</v>
      </c>
    </row>
    <row r="36" spans="3:6" x14ac:dyDescent="0.25">
      <c r="C36" s="21" t="s">
        <v>21</v>
      </c>
      <c r="D36" t="s">
        <v>21</v>
      </c>
      <c r="E36" t="s">
        <v>21</v>
      </c>
      <c r="F36" s="4" t="s">
        <v>21</v>
      </c>
    </row>
    <row r="37" spans="3:6" x14ac:dyDescent="0.25">
      <c r="C37" s="21" t="s">
        <v>21</v>
      </c>
      <c r="D37" t="s">
        <v>21</v>
      </c>
      <c r="E37" t="s">
        <v>21</v>
      </c>
      <c r="F37" s="4" t="s">
        <v>21</v>
      </c>
    </row>
    <row r="38" spans="3:6" x14ac:dyDescent="0.25">
      <c r="C38" s="21" t="s">
        <v>21</v>
      </c>
      <c r="D38" t="s">
        <v>21</v>
      </c>
      <c r="E38" t="s">
        <v>21</v>
      </c>
      <c r="F38" s="4" t="s">
        <v>21</v>
      </c>
    </row>
    <row r="39" spans="3:6" x14ac:dyDescent="0.25">
      <c r="C39" s="21" t="s">
        <v>21</v>
      </c>
      <c r="D39" t="s">
        <v>21</v>
      </c>
      <c r="E39" t="s">
        <v>21</v>
      </c>
      <c r="F39" s="4" t="s">
        <v>21</v>
      </c>
    </row>
    <row r="40" spans="3:6" x14ac:dyDescent="0.25">
      <c r="C40" s="21" t="s">
        <v>21</v>
      </c>
      <c r="D40" t="s">
        <v>21</v>
      </c>
      <c r="E40" t="s">
        <v>21</v>
      </c>
      <c r="F40" s="4" t="s">
        <v>21</v>
      </c>
    </row>
    <row r="41" spans="3:6" x14ac:dyDescent="0.25">
      <c r="C41" s="21" t="s">
        <v>21</v>
      </c>
      <c r="D41" t="s">
        <v>21</v>
      </c>
      <c r="E41" t="s">
        <v>21</v>
      </c>
      <c r="F41" s="4" t="s">
        <v>21</v>
      </c>
    </row>
    <row r="42" spans="3:6" x14ac:dyDescent="0.25">
      <c r="C42" s="21" t="s">
        <v>21</v>
      </c>
      <c r="D42" t="s">
        <v>21</v>
      </c>
      <c r="E42" t="s">
        <v>21</v>
      </c>
      <c r="F42" s="4" t="s">
        <v>21</v>
      </c>
    </row>
    <row r="43" spans="3:6" x14ac:dyDescent="0.25">
      <c r="C43" s="21" t="s">
        <v>21</v>
      </c>
      <c r="D43" t="s">
        <v>21</v>
      </c>
      <c r="E43" t="s">
        <v>21</v>
      </c>
      <c r="F43" s="4" t="s">
        <v>21</v>
      </c>
    </row>
    <row r="44" spans="3:6" x14ac:dyDescent="0.25">
      <c r="C44" s="21" t="s">
        <v>21</v>
      </c>
      <c r="D44" t="s">
        <v>21</v>
      </c>
      <c r="E44" t="s">
        <v>21</v>
      </c>
      <c r="F44" s="4" t="s">
        <v>21</v>
      </c>
    </row>
    <row r="45" spans="3:6" x14ac:dyDescent="0.25">
      <c r="C45" s="21" t="s">
        <v>21</v>
      </c>
      <c r="D45" t="s">
        <v>21</v>
      </c>
      <c r="E45" t="s">
        <v>21</v>
      </c>
      <c r="F45" s="4" t="s">
        <v>21</v>
      </c>
    </row>
    <row r="46" spans="3:6" x14ac:dyDescent="0.25">
      <c r="C46" s="21" t="s">
        <v>21</v>
      </c>
      <c r="D46" t="s">
        <v>21</v>
      </c>
      <c r="E46" t="s">
        <v>21</v>
      </c>
      <c r="F46" s="4" t="s">
        <v>21</v>
      </c>
    </row>
    <row r="47" spans="3:6" x14ac:dyDescent="0.25">
      <c r="C47" s="21" t="s">
        <v>21</v>
      </c>
      <c r="D47" t="s">
        <v>21</v>
      </c>
      <c r="E47" t="s">
        <v>21</v>
      </c>
      <c r="F47" s="4" t="s">
        <v>21</v>
      </c>
    </row>
    <row r="48" spans="3:6" x14ac:dyDescent="0.25">
      <c r="C48" s="21" t="s">
        <v>21</v>
      </c>
      <c r="D48" t="s">
        <v>21</v>
      </c>
      <c r="E48" t="s">
        <v>21</v>
      </c>
      <c r="F48" s="4" t="s">
        <v>21</v>
      </c>
    </row>
    <row r="49" spans="3:6" x14ac:dyDescent="0.25">
      <c r="C49" s="21" t="s">
        <v>21</v>
      </c>
      <c r="D49" t="s">
        <v>21</v>
      </c>
      <c r="E49" t="s">
        <v>21</v>
      </c>
      <c r="F49" s="4" t="s">
        <v>21</v>
      </c>
    </row>
    <row r="50" spans="3:6" x14ac:dyDescent="0.25">
      <c r="C50" s="21" t="s">
        <v>21</v>
      </c>
      <c r="D50" t="s">
        <v>21</v>
      </c>
      <c r="E50" t="s">
        <v>21</v>
      </c>
      <c r="F50" s="4" t="s">
        <v>21</v>
      </c>
    </row>
    <row r="51" spans="3:6" x14ac:dyDescent="0.25">
      <c r="C51" s="21" t="s">
        <v>21</v>
      </c>
      <c r="D51" t="s">
        <v>21</v>
      </c>
      <c r="E51" t="s">
        <v>21</v>
      </c>
      <c r="F51" s="4" t="s">
        <v>21</v>
      </c>
    </row>
    <row r="52" spans="3:6" x14ac:dyDescent="0.25">
      <c r="C52" s="21" t="s">
        <v>21</v>
      </c>
      <c r="D52" t="s">
        <v>21</v>
      </c>
      <c r="E52" t="s">
        <v>21</v>
      </c>
      <c r="F52" s="4" t="s">
        <v>21</v>
      </c>
    </row>
    <row r="53" spans="3:6" x14ac:dyDescent="0.25">
      <c r="C53" s="21" t="s">
        <v>21</v>
      </c>
      <c r="D53" t="s">
        <v>21</v>
      </c>
      <c r="E53" t="s">
        <v>21</v>
      </c>
      <c r="F53" s="4" t="s">
        <v>21</v>
      </c>
    </row>
    <row r="54" spans="3:6" x14ac:dyDescent="0.25">
      <c r="C54" s="21" t="s">
        <v>21</v>
      </c>
      <c r="D54" t="s">
        <v>21</v>
      </c>
      <c r="E54" t="s">
        <v>21</v>
      </c>
      <c r="F54" s="4" t="s">
        <v>21</v>
      </c>
    </row>
    <row r="55" spans="3:6" x14ac:dyDescent="0.25">
      <c r="C55" s="21" t="s">
        <v>21</v>
      </c>
      <c r="D55" t="s">
        <v>21</v>
      </c>
      <c r="E55" t="s">
        <v>21</v>
      </c>
      <c r="F55" s="4" t="s">
        <v>21</v>
      </c>
    </row>
    <row r="56" spans="3:6" x14ac:dyDescent="0.25">
      <c r="C56" s="21" t="s">
        <v>21</v>
      </c>
      <c r="D56" t="s">
        <v>21</v>
      </c>
      <c r="E56" t="s">
        <v>21</v>
      </c>
      <c r="F56" s="4" t="s">
        <v>21</v>
      </c>
    </row>
    <row r="57" spans="3:6" x14ac:dyDescent="0.25">
      <c r="C57" s="21" t="s">
        <v>21</v>
      </c>
      <c r="D57" t="s">
        <v>21</v>
      </c>
      <c r="E57" t="s">
        <v>21</v>
      </c>
      <c r="F57" s="4" t="s">
        <v>21</v>
      </c>
    </row>
    <row r="58" spans="3:6" x14ac:dyDescent="0.25">
      <c r="C58" s="21" t="s">
        <v>21</v>
      </c>
      <c r="D58" t="s">
        <v>21</v>
      </c>
      <c r="E58" t="s">
        <v>21</v>
      </c>
      <c r="F58" s="4" t="s">
        <v>21</v>
      </c>
    </row>
    <row r="59" spans="3:6" x14ac:dyDescent="0.25">
      <c r="C59" s="21" t="s">
        <v>21</v>
      </c>
      <c r="D59" t="s">
        <v>21</v>
      </c>
      <c r="E59" t="s">
        <v>21</v>
      </c>
      <c r="F59" s="4" t="s">
        <v>21</v>
      </c>
    </row>
    <row r="60" spans="3:6" x14ac:dyDescent="0.25">
      <c r="C60" s="21" t="s">
        <v>21</v>
      </c>
      <c r="D60" t="s">
        <v>21</v>
      </c>
      <c r="E60" t="s">
        <v>21</v>
      </c>
      <c r="F60" s="4" t="s">
        <v>21</v>
      </c>
    </row>
    <row r="61" spans="3:6" x14ac:dyDescent="0.25">
      <c r="C61" s="21" t="s">
        <v>21</v>
      </c>
      <c r="D61" t="s">
        <v>21</v>
      </c>
      <c r="E61" t="s">
        <v>21</v>
      </c>
      <c r="F61" s="4" t="s">
        <v>21</v>
      </c>
    </row>
    <row r="62" spans="3:6" x14ac:dyDescent="0.25">
      <c r="C62" s="21" t="s">
        <v>21</v>
      </c>
      <c r="D62" t="s">
        <v>21</v>
      </c>
      <c r="E62" t="s">
        <v>21</v>
      </c>
      <c r="F62" s="4" t="s">
        <v>21</v>
      </c>
    </row>
    <row r="63" spans="3:6" x14ac:dyDescent="0.25">
      <c r="C63" s="21" t="s">
        <v>21</v>
      </c>
      <c r="D63" t="s">
        <v>21</v>
      </c>
      <c r="E63" t="s">
        <v>21</v>
      </c>
      <c r="F63" s="4" t="s">
        <v>21</v>
      </c>
    </row>
    <row r="64" spans="3:6" x14ac:dyDescent="0.25">
      <c r="C64" s="21" t="s">
        <v>21</v>
      </c>
      <c r="D64" t="s">
        <v>21</v>
      </c>
      <c r="E64" t="s">
        <v>21</v>
      </c>
      <c r="F64" s="4" t="s">
        <v>21</v>
      </c>
    </row>
    <row r="65" spans="3:6" x14ac:dyDescent="0.25">
      <c r="C65" s="21" t="s">
        <v>21</v>
      </c>
      <c r="D65" t="s">
        <v>21</v>
      </c>
      <c r="E65" t="s">
        <v>21</v>
      </c>
      <c r="F65" s="4" t="s">
        <v>21</v>
      </c>
    </row>
    <row r="66" spans="3:6" x14ac:dyDescent="0.25">
      <c r="C66" s="21" t="s">
        <v>21</v>
      </c>
      <c r="D66" t="s">
        <v>21</v>
      </c>
      <c r="E66" t="s">
        <v>21</v>
      </c>
      <c r="F66" s="4" t="s">
        <v>21</v>
      </c>
    </row>
    <row r="67" spans="3:6" x14ac:dyDescent="0.25">
      <c r="C67" s="21" t="s">
        <v>21</v>
      </c>
      <c r="D67" t="s">
        <v>21</v>
      </c>
      <c r="E67" t="s">
        <v>21</v>
      </c>
      <c r="F67" s="4" t="s">
        <v>21</v>
      </c>
    </row>
    <row r="68" spans="3:6" x14ac:dyDescent="0.25">
      <c r="C68" s="21" t="s">
        <v>21</v>
      </c>
      <c r="D68" t="s">
        <v>21</v>
      </c>
      <c r="E68" t="s">
        <v>21</v>
      </c>
      <c r="F68" s="4" t="s">
        <v>21</v>
      </c>
    </row>
    <row r="69" spans="3:6" x14ac:dyDescent="0.25">
      <c r="C69" s="21" t="s">
        <v>21</v>
      </c>
      <c r="D69" t="s">
        <v>21</v>
      </c>
      <c r="E69" t="s">
        <v>21</v>
      </c>
      <c r="F69" s="4" t="s">
        <v>21</v>
      </c>
    </row>
    <row r="70" spans="3:6" x14ac:dyDescent="0.25">
      <c r="C70" s="21" t="s">
        <v>21</v>
      </c>
      <c r="D70" t="s">
        <v>21</v>
      </c>
      <c r="E70" t="s">
        <v>21</v>
      </c>
      <c r="F70" s="4" t="s">
        <v>21</v>
      </c>
    </row>
    <row r="71" spans="3:6" x14ac:dyDescent="0.25">
      <c r="C71" s="21" t="s">
        <v>21</v>
      </c>
      <c r="D71" t="s">
        <v>21</v>
      </c>
      <c r="E71" t="s">
        <v>21</v>
      </c>
      <c r="F71" s="4" t="s">
        <v>21</v>
      </c>
    </row>
    <row r="72" spans="3:6" x14ac:dyDescent="0.25">
      <c r="C72" s="21" t="s">
        <v>21</v>
      </c>
      <c r="D72" t="s">
        <v>21</v>
      </c>
      <c r="E72" t="s">
        <v>21</v>
      </c>
      <c r="F72" s="4" t="s">
        <v>21</v>
      </c>
    </row>
    <row r="73" spans="3:6" x14ac:dyDescent="0.25">
      <c r="C73" s="21" t="s">
        <v>21</v>
      </c>
      <c r="D73" t="s">
        <v>21</v>
      </c>
      <c r="E73" t="s">
        <v>21</v>
      </c>
      <c r="F73" s="4" t="s">
        <v>21</v>
      </c>
    </row>
    <row r="74" spans="3:6" x14ac:dyDescent="0.25">
      <c r="C74" s="21" t="s">
        <v>21</v>
      </c>
      <c r="D74" t="s">
        <v>21</v>
      </c>
      <c r="E74" t="s">
        <v>21</v>
      </c>
      <c r="F74" s="4" t="s">
        <v>21</v>
      </c>
    </row>
    <row r="75" spans="3:6" x14ac:dyDescent="0.25">
      <c r="C75" s="21" t="s">
        <v>21</v>
      </c>
      <c r="D75" t="s">
        <v>21</v>
      </c>
      <c r="E75" t="s">
        <v>21</v>
      </c>
      <c r="F75" s="4" t="s">
        <v>21</v>
      </c>
    </row>
    <row r="76" spans="3:6" x14ac:dyDescent="0.25">
      <c r="C76" s="21" t="s">
        <v>21</v>
      </c>
      <c r="D76" t="s">
        <v>21</v>
      </c>
      <c r="E76" t="s">
        <v>21</v>
      </c>
      <c r="F76" s="4" t="s">
        <v>21</v>
      </c>
    </row>
    <row r="77" spans="3:6" x14ac:dyDescent="0.25">
      <c r="C77" s="21" t="s">
        <v>21</v>
      </c>
      <c r="D77" t="s">
        <v>21</v>
      </c>
      <c r="E77" t="s">
        <v>21</v>
      </c>
      <c r="F77" s="4" t="s">
        <v>21</v>
      </c>
    </row>
    <row r="78" spans="3:6" x14ac:dyDescent="0.25">
      <c r="C78" s="21" t="s">
        <v>21</v>
      </c>
      <c r="D78" t="s">
        <v>21</v>
      </c>
      <c r="E78" t="s">
        <v>21</v>
      </c>
      <c r="F78" s="4" t="s">
        <v>21</v>
      </c>
    </row>
    <row r="79" spans="3:6" x14ac:dyDescent="0.25">
      <c r="C79" s="21" t="s">
        <v>21</v>
      </c>
      <c r="D79" t="s">
        <v>21</v>
      </c>
      <c r="E79" t="s">
        <v>21</v>
      </c>
      <c r="F79" s="4" t="s">
        <v>21</v>
      </c>
    </row>
    <row r="80" spans="3:6" x14ac:dyDescent="0.25">
      <c r="C80" s="21" t="s">
        <v>21</v>
      </c>
      <c r="D80" t="s">
        <v>21</v>
      </c>
      <c r="E80" t="s">
        <v>21</v>
      </c>
      <c r="F80" s="4" t="s">
        <v>21</v>
      </c>
    </row>
    <row r="81" spans="3:6" x14ac:dyDescent="0.25">
      <c r="C81" s="21" t="s">
        <v>21</v>
      </c>
      <c r="D81" t="s">
        <v>21</v>
      </c>
      <c r="E81" t="s">
        <v>21</v>
      </c>
      <c r="F81" s="4" t="s">
        <v>21</v>
      </c>
    </row>
    <row r="82" spans="3:6" x14ac:dyDescent="0.25">
      <c r="C82" s="21" t="s">
        <v>21</v>
      </c>
      <c r="D82" t="s">
        <v>21</v>
      </c>
      <c r="E82" t="s">
        <v>21</v>
      </c>
      <c r="F82" s="4" t="s">
        <v>21</v>
      </c>
    </row>
    <row r="83" spans="3:6" x14ac:dyDescent="0.25">
      <c r="C83" s="21" t="s">
        <v>21</v>
      </c>
      <c r="D83" t="s">
        <v>21</v>
      </c>
      <c r="E83" t="s">
        <v>21</v>
      </c>
      <c r="F83" s="4" t="s">
        <v>21</v>
      </c>
    </row>
    <row r="84" spans="3:6" x14ac:dyDescent="0.25">
      <c r="C84" s="21" t="s">
        <v>21</v>
      </c>
      <c r="D84" t="s">
        <v>21</v>
      </c>
      <c r="E84" t="s">
        <v>21</v>
      </c>
      <c r="F84" s="33" t="s">
        <v>21</v>
      </c>
    </row>
    <row r="85" spans="3:6" x14ac:dyDescent="0.25">
      <c r="C85" s="21" t="s">
        <v>21</v>
      </c>
      <c r="D85" t="s">
        <v>21</v>
      </c>
      <c r="E85" t="s">
        <v>21</v>
      </c>
      <c r="F85" s="33" t="s">
        <v>21</v>
      </c>
    </row>
    <row r="86" spans="3:6" x14ac:dyDescent="0.25">
      <c r="C86" s="21" t="s">
        <v>21</v>
      </c>
      <c r="D86" t="s">
        <v>21</v>
      </c>
      <c r="E86" t="s">
        <v>21</v>
      </c>
      <c r="F86" s="33" t="s">
        <v>21</v>
      </c>
    </row>
    <row r="87" spans="3:6" x14ac:dyDescent="0.25">
      <c r="C87" s="21" t="s">
        <v>21</v>
      </c>
      <c r="D87" t="s">
        <v>21</v>
      </c>
      <c r="E87" t="s">
        <v>21</v>
      </c>
      <c r="F87" s="33" t="s">
        <v>21</v>
      </c>
    </row>
    <row r="88" spans="3:6" x14ac:dyDescent="0.25">
      <c r="C88" s="21" t="s">
        <v>21</v>
      </c>
      <c r="D88" t="s">
        <v>21</v>
      </c>
      <c r="E88" t="s">
        <v>21</v>
      </c>
      <c r="F88" s="33" t="s">
        <v>21</v>
      </c>
    </row>
    <row r="89" spans="3:6" x14ac:dyDescent="0.25">
      <c r="C89" s="21" t="s">
        <v>21</v>
      </c>
      <c r="D89" t="s">
        <v>21</v>
      </c>
      <c r="E89" t="s">
        <v>21</v>
      </c>
      <c r="F89" s="33" t="s">
        <v>21</v>
      </c>
    </row>
    <row r="90" spans="3:6" x14ac:dyDescent="0.25">
      <c r="F90" s="33"/>
    </row>
    <row r="91" spans="3:6" x14ac:dyDescent="0.25">
      <c r="F91" s="33"/>
    </row>
    <row r="92" spans="3:6" x14ac:dyDescent="0.25">
      <c r="F92" s="33"/>
    </row>
    <row r="93" spans="3:6" x14ac:dyDescent="0.25">
      <c r="C93" s="21" t="s">
        <v>21</v>
      </c>
    </row>
    <row r="94" spans="3:6" x14ac:dyDescent="0.25">
      <c r="C94" s="21" t="s">
        <v>21</v>
      </c>
    </row>
    <row r="95" spans="3:6" x14ac:dyDescent="0.25">
      <c r="C95" s="21" t="s">
        <v>21</v>
      </c>
    </row>
    <row r="96" spans="3:6" x14ac:dyDescent="0.25">
      <c r="C96" s="21" t="s">
        <v>21</v>
      </c>
    </row>
    <row r="97" spans="3:3" x14ac:dyDescent="0.25">
      <c r="C97" s="21" t="s">
        <v>21</v>
      </c>
    </row>
    <row r="98" spans="3:3" x14ac:dyDescent="0.25">
      <c r="C98" s="21" t="s">
        <v>21</v>
      </c>
    </row>
    <row r="99" spans="3:3" x14ac:dyDescent="0.25">
      <c r="C99" s="21" t="s">
        <v>21</v>
      </c>
    </row>
    <row r="100" spans="3:3" x14ac:dyDescent="0.25">
      <c r="C100" s="21" t="s">
        <v>21</v>
      </c>
    </row>
    <row r="101" spans="3:3" x14ac:dyDescent="0.25">
      <c r="C101" s="21" t="s">
        <v>21</v>
      </c>
    </row>
    <row r="102" spans="3:3" x14ac:dyDescent="0.25">
      <c r="C102" s="21" t="s">
        <v>21</v>
      </c>
    </row>
  </sheetData>
  <sortState ref="C7:G100">
    <sortCondition ref="F7"/>
  </sortState>
  <mergeCells count="3">
    <mergeCell ref="A1:G1"/>
    <mergeCell ref="A2:G2"/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Академия</vt:lpstr>
      <vt:lpstr>Меню</vt:lpstr>
      <vt:lpstr>Регистрация</vt:lpstr>
      <vt:lpstr>Простыня</vt:lpstr>
      <vt:lpstr>А</vt:lpstr>
      <vt:lpstr>И</vt:lpstr>
      <vt:lpstr>Ир</vt:lpstr>
      <vt:lpstr>Простыня!Область_печати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2018-03-05T18:00:58Z</dcterms:modified>
</cp:coreProperties>
</file>