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Простыня" sheetId="1" r:id="rId1"/>
    <sheet name="Итоговые Результаты" sheetId="2" r:id="rId2"/>
    <sheet name="Лучший Пилот" sheetId="3" r:id="rId3"/>
  </sheets>
  <definedNames/>
  <calcPr fullCalcOnLoad="1"/>
</workbook>
</file>

<file path=xl/sharedStrings.xml><?xml version="1.0" encoding="utf-8"?>
<sst xmlns="http://schemas.openxmlformats.org/spreadsheetml/2006/main" count="217" uniqueCount="72">
  <si>
    <t>№</t>
  </si>
  <si>
    <t>состав экипажа</t>
  </si>
  <si>
    <t>ТИ</t>
  </si>
  <si>
    <t>назн.</t>
  </si>
  <si>
    <t>факт.</t>
  </si>
  <si>
    <t>штраф</t>
  </si>
  <si>
    <t>Минаев Евгений \ Суриков Иван</t>
  </si>
  <si>
    <t>Суетнов Кирилл \ Аленичева Любовь</t>
  </si>
  <si>
    <t>Богословский Вадим \ Князева Елена</t>
  </si>
  <si>
    <t>Ермолаев Сергей \ Шарапова Ирина</t>
  </si>
  <si>
    <t>Шашлов Борис \ Шеянов Олег</t>
  </si>
  <si>
    <t>Дудинов Денис \ Данилов Роман</t>
  </si>
  <si>
    <t>Сергеев Виктор \ Ушанов Сергей</t>
  </si>
  <si>
    <t>Воеводин Алексей \ Фадеева Дарья</t>
  </si>
  <si>
    <t>Кананадзе Сергей \ Церпицкий Павел</t>
  </si>
  <si>
    <t>Александрова Анна \ Александров Сергей</t>
  </si>
  <si>
    <t>Кузьмич Оксана \ Воробьёва Наталья</t>
  </si>
  <si>
    <t>Легейда Дмитрий \ Винке Елена</t>
  </si>
  <si>
    <t>Жажкова Оксана \ Кареева Елена</t>
  </si>
  <si>
    <t>Архипов Денис \ Яунсилс Анита</t>
  </si>
  <si>
    <t>Подобедов Дмитрий \ Сальников Евгений</t>
  </si>
  <si>
    <t>Дмитриев Сергей \ Мурашко Сергей</t>
  </si>
  <si>
    <t>Жбанов Дмитрий \ Ильяшенко Евгения</t>
  </si>
  <si>
    <t>Трофимова Ксения \ Курашова Карина</t>
  </si>
  <si>
    <t>Хамидов Матвей \ Хамидова Ирина</t>
  </si>
  <si>
    <t>Панов Степан \ Панов Андрей</t>
  </si>
  <si>
    <t>Самвелян Левон \ Искренок Евгения</t>
  </si>
  <si>
    <t>Желнин Евгений \ Желнина Светлана</t>
  </si>
  <si>
    <t>Жилин Виктор \ Крылова Надежда</t>
  </si>
  <si>
    <t>+</t>
  </si>
  <si>
    <t>КВ-2</t>
  </si>
  <si>
    <t>Исключение</t>
  </si>
  <si>
    <t>КВ-3 (отсутствующий)</t>
  </si>
  <si>
    <t>КВ-4</t>
  </si>
  <si>
    <t>НС</t>
  </si>
  <si>
    <t>Старт РДС</t>
  </si>
  <si>
    <t>ВКП-1</t>
  </si>
  <si>
    <t>ВКП-2</t>
  </si>
  <si>
    <t>время</t>
  </si>
  <si>
    <t>ДС-6 (эстакада)</t>
  </si>
  <si>
    <t>результат</t>
  </si>
  <si>
    <t>прочее</t>
  </si>
  <si>
    <t>ДС-2 (ванна)</t>
  </si>
  <si>
    <t>ДС-7 (ванна)</t>
  </si>
  <si>
    <t>ДС-8 (табуретка)</t>
  </si>
  <si>
    <t>ДС-4 (динамка)</t>
  </si>
  <si>
    <t>ДС-1 (кольцо)</t>
  </si>
  <si>
    <t>ДС-3 (табуретка)</t>
  </si>
  <si>
    <t>ФОТО КП</t>
  </si>
  <si>
    <t>КВ-5</t>
  </si>
  <si>
    <t>назнач.</t>
  </si>
  <si>
    <t>КВ-6</t>
  </si>
  <si>
    <t>ПФ-1     04:39</t>
  </si>
  <si>
    <t>СФ-1    8:20</t>
  </si>
  <si>
    <t>-</t>
  </si>
  <si>
    <t>8 машин не успели</t>
  </si>
  <si>
    <t>2 машины не успели</t>
  </si>
  <si>
    <t>Итог:</t>
  </si>
  <si>
    <t>НОМИНАЦИЯ ЛУЧШИЙ ПИЛОТ</t>
  </si>
  <si>
    <t>состав экипажа:</t>
  </si>
  <si>
    <t>место</t>
  </si>
  <si>
    <t>очки</t>
  </si>
  <si>
    <t>Абсолют</t>
  </si>
  <si>
    <t>Стандарт</t>
  </si>
  <si>
    <t>Студент</t>
  </si>
  <si>
    <t>Tурист</t>
  </si>
  <si>
    <t>Pro Rally</t>
  </si>
  <si>
    <t xml:space="preserve">Хорошая </t>
  </si>
  <si>
    <t>1 место</t>
  </si>
  <si>
    <t>2 место</t>
  </si>
  <si>
    <t xml:space="preserve">Утверждаю: спортивный комиссар Форафонтова Е.А. </t>
  </si>
  <si>
    <t>Итоговая Классификация ралли "Весна Победы-2014":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</si>
</sst>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b/>
      <sz val="2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0" fontId="0" fillId="0" borderId="11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21" fontId="0" fillId="0" borderId="19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20" fontId="0" fillId="0" borderId="49" xfId="0" applyNumberFormat="1" applyBorder="1" applyAlignment="1">
      <alignment horizontal="center"/>
    </xf>
    <xf numFmtId="20" fontId="0" fillId="0" borderId="46" xfId="0" applyNumberFormat="1" applyBorder="1" applyAlignment="1">
      <alignment horizontal="center"/>
    </xf>
    <xf numFmtId="20" fontId="0" fillId="0" borderId="50" xfId="0" applyNumberFormat="1" applyBorder="1" applyAlignment="1">
      <alignment horizontal="center"/>
    </xf>
    <xf numFmtId="20" fontId="0" fillId="0" borderId="51" xfId="0" applyNumberForma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20" fontId="0" fillId="0" borderId="52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0" fontId="0" fillId="0" borderId="17" xfId="0" applyNumberFormat="1" applyFill="1" applyBorder="1" applyAlignment="1">
      <alignment horizontal="center"/>
    </xf>
    <xf numFmtId="21" fontId="0" fillId="0" borderId="2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5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64" xfId="0" applyFill="1" applyBorder="1" applyAlignment="1">
      <alignment/>
    </xf>
    <xf numFmtId="0" fontId="0" fillId="33" borderId="5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S33" sqref="AS33"/>
    </sheetView>
  </sheetViews>
  <sheetFormatPr defaultColWidth="9.00390625" defaultRowHeight="12.75"/>
  <cols>
    <col min="1" max="1" width="6.125" style="2" customWidth="1"/>
    <col min="2" max="2" width="39.625" style="1" customWidth="1"/>
    <col min="3" max="3" width="9.125" style="1" customWidth="1"/>
    <col min="4" max="4" width="10.375" style="1" customWidth="1"/>
    <col min="5" max="5" width="3.125" style="1" customWidth="1"/>
    <col min="6" max="6" width="13.125" style="1" customWidth="1"/>
    <col min="7" max="8" width="9.125" style="1" customWidth="1"/>
    <col min="9" max="9" width="3.25390625" style="1" customWidth="1"/>
    <col min="10" max="10" width="11.375" style="1" customWidth="1"/>
    <col min="11" max="12" width="9.125" style="1" customWidth="1"/>
    <col min="13" max="13" width="3.125" style="1" customWidth="1"/>
    <col min="14" max="18" width="9.875" style="1" customWidth="1"/>
    <col min="19" max="20" width="9.125" style="1" customWidth="1"/>
    <col min="21" max="21" width="3.375" style="1" customWidth="1"/>
    <col min="22" max="25" width="9.125" style="1" customWidth="1"/>
    <col min="26" max="26" width="2.875" style="1" customWidth="1"/>
    <col min="27" max="29" width="9.125" style="1" customWidth="1"/>
    <col min="30" max="30" width="3.625" style="1" customWidth="1"/>
    <col min="31" max="35" width="9.125" style="1" customWidth="1"/>
    <col min="36" max="36" width="10.25390625" style="1" customWidth="1"/>
    <col min="37" max="56" width="9.125" style="1" customWidth="1"/>
    <col min="57" max="57" width="18.375" style="1" customWidth="1"/>
    <col min="58" max="16384" width="9.125" style="1" customWidth="1"/>
  </cols>
  <sheetData>
    <row r="1" spans="1:61" s="2" customFormat="1" ht="18.75" thickBot="1">
      <c r="A1" s="89" t="s">
        <v>0</v>
      </c>
      <c r="B1" s="87" t="s">
        <v>1</v>
      </c>
      <c r="C1" s="78" t="s">
        <v>2</v>
      </c>
      <c r="D1" s="79"/>
      <c r="E1" s="79"/>
      <c r="F1" s="80"/>
      <c r="G1" s="78" t="s">
        <v>30</v>
      </c>
      <c r="H1" s="79"/>
      <c r="I1" s="79"/>
      <c r="J1" s="80"/>
      <c r="K1" s="78" t="s">
        <v>32</v>
      </c>
      <c r="L1" s="79"/>
      <c r="M1" s="79"/>
      <c r="N1" s="80"/>
      <c r="O1" s="81" t="s">
        <v>36</v>
      </c>
      <c r="P1" s="83"/>
      <c r="Q1" s="81" t="s">
        <v>37</v>
      </c>
      <c r="R1" s="83"/>
      <c r="S1" s="78" t="s">
        <v>33</v>
      </c>
      <c r="T1" s="79"/>
      <c r="U1" s="79"/>
      <c r="V1" s="80"/>
      <c r="W1" s="81" t="s">
        <v>35</v>
      </c>
      <c r="X1" s="83"/>
      <c r="Y1" s="78" t="s">
        <v>53</v>
      </c>
      <c r="Z1" s="79"/>
      <c r="AA1" s="79"/>
      <c r="AB1" s="80"/>
      <c r="AC1" s="78" t="s">
        <v>52</v>
      </c>
      <c r="AD1" s="79"/>
      <c r="AE1" s="79"/>
      <c r="AF1" s="84"/>
      <c r="AG1" s="81" t="s">
        <v>49</v>
      </c>
      <c r="AH1" s="82"/>
      <c r="AI1" s="83"/>
      <c r="AJ1" s="81" t="s">
        <v>39</v>
      </c>
      <c r="AK1" s="82"/>
      <c r="AL1" s="83"/>
      <c r="AM1" s="81" t="s">
        <v>43</v>
      </c>
      <c r="AN1" s="82"/>
      <c r="AO1" s="83"/>
      <c r="AP1" s="81" t="s">
        <v>44</v>
      </c>
      <c r="AQ1" s="82"/>
      <c r="AR1" s="82"/>
      <c r="AS1" s="78" t="s">
        <v>45</v>
      </c>
      <c r="AT1" s="79"/>
      <c r="AU1" s="80"/>
      <c r="AV1" s="78" t="s">
        <v>46</v>
      </c>
      <c r="AW1" s="79"/>
      <c r="AX1" s="80"/>
      <c r="AY1" s="78" t="s">
        <v>42</v>
      </c>
      <c r="AZ1" s="79"/>
      <c r="BA1" s="80"/>
      <c r="BB1" s="78" t="s">
        <v>47</v>
      </c>
      <c r="BC1" s="79"/>
      <c r="BD1" s="80"/>
      <c r="BE1" s="76" t="s">
        <v>48</v>
      </c>
      <c r="BF1" s="81" t="s">
        <v>51</v>
      </c>
      <c r="BG1" s="82"/>
      <c r="BH1" s="83"/>
      <c r="BI1" s="76" t="s">
        <v>57</v>
      </c>
    </row>
    <row r="2" spans="1:61" ht="18" customHeight="1" thickBot="1">
      <c r="A2" s="90"/>
      <c r="B2" s="88"/>
      <c r="C2" s="12" t="s">
        <v>3</v>
      </c>
      <c r="D2" s="12" t="s">
        <v>4</v>
      </c>
      <c r="E2" s="85" t="s">
        <v>5</v>
      </c>
      <c r="F2" s="86"/>
      <c r="G2" s="12" t="s">
        <v>3</v>
      </c>
      <c r="H2" s="12" t="s">
        <v>4</v>
      </c>
      <c r="I2" s="85" t="s">
        <v>5</v>
      </c>
      <c r="J2" s="86"/>
      <c r="K2" s="12" t="s">
        <v>3</v>
      </c>
      <c r="L2" s="12" t="s">
        <v>4</v>
      </c>
      <c r="M2" s="85" t="s">
        <v>5</v>
      </c>
      <c r="N2" s="86"/>
      <c r="O2" s="12" t="s">
        <v>38</v>
      </c>
      <c r="P2" s="70" t="s">
        <v>5</v>
      </c>
      <c r="Q2" s="12" t="s">
        <v>38</v>
      </c>
      <c r="R2" s="70" t="s">
        <v>5</v>
      </c>
      <c r="S2" s="12" t="s">
        <v>3</v>
      </c>
      <c r="T2" s="12" t="s">
        <v>4</v>
      </c>
      <c r="U2" s="85" t="s">
        <v>5</v>
      </c>
      <c r="V2" s="86"/>
      <c r="W2" s="28" t="s">
        <v>4</v>
      </c>
      <c r="X2" s="29" t="s">
        <v>41</v>
      </c>
      <c r="Y2" s="30" t="s">
        <v>4</v>
      </c>
      <c r="Z2" s="31"/>
      <c r="AA2" s="31" t="s">
        <v>5</v>
      </c>
      <c r="AB2" s="32" t="s">
        <v>41</v>
      </c>
      <c r="AC2" s="30" t="s">
        <v>4</v>
      </c>
      <c r="AD2" s="31"/>
      <c r="AE2" s="31" t="s">
        <v>5</v>
      </c>
      <c r="AF2" s="45" t="s">
        <v>41</v>
      </c>
      <c r="AG2" s="37" t="s">
        <v>50</v>
      </c>
      <c r="AH2" s="38" t="s">
        <v>4</v>
      </c>
      <c r="AI2" s="39" t="s">
        <v>5</v>
      </c>
      <c r="AJ2" s="40" t="s">
        <v>40</v>
      </c>
      <c r="AK2" s="41" t="s">
        <v>5</v>
      </c>
      <c r="AL2" s="42" t="s">
        <v>41</v>
      </c>
      <c r="AM2" s="40" t="s">
        <v>40</v>
      </c>
      <c r="AN2" s="41" t="s">
        <v>5</v>
      </c>
      <c r="AO2" s="42" t="s">
        <v>41</v>
      </c>
      <c r="AP2" s="40" t="s">
        <v>40</v>
      </c>
      <c r="AQ2" s="41" t="s">
        <v>5</v>
      </c>
      <c r="AR2" s="41" t="s">
        <v>41</v>
      </c>
      <c r="AS2" s="46" t="s">
        <v>40</v>
      </c>
      <c r="AT2" s="47" t="s">
        <v>5</v>
      </c>
      <c r="AU2" s="53" t="s">
        <v>41</v>
      </c>
      <c r="AV2" s="46" t="s">
        <v>40</v>
      </c>
      <c r="AW2" s="47" t="s">
        <v>5</v>
      </c>
      <c r="AX2" s="48" t="s">
        <v>41</v>
      </c>
      <c r="AY2" s="46" t="s">
        <v>40</v>
      </c>
      <c r="AZ2" s="47" t="s">
        <v>5</v>
      </c>
      <c r="BA2" s="48" t="s">
        <v>41</v>
      </c>
      <c r="BB2" s="46" t="s">
        <v>40</v>
      </c>
      <c r="BC2" s="47" t="s">
        <v>5</v>
      </c>
      <c r="BD2" s="48" t="s">
        <v>41</v>
      </c>
      <c r="BE2" s="77"/>
      <c r="BF2" s="46" t="s">
        <v>50</v>
      </c>
      <c r="BG2" s="47" t="s">
        <v>4</v>
      </c>
      <c r="BH2" s="48" t="s">
        <v>5</v>
      </c>
      <c r="BI2" s="77"/>
    </row>
    <row r="3" spans="1:61" ht="12.75">
      <c r="A3" s="73">
        <v>1</v>
      </c>
      <c r="B3" s="74" t="s">
        <v>6</v>
      </c>
      <c r="C3" s="49">
        <v>0.4381944444444445</v>
      </c>
      <c r="D3" s="9">
        <v>0.4381944444444445</v>
      </c>
      <c r="E3" s="10"/>
      <c r="F3" s="25">
        <v>0</v>
      </c>
      <c r="G3" s="49">
        <v>0.5006944444444444</v>
      </c>
      <c r="H3" s="9">
        <v>0.5006944444444444</v>
      </c>
      <c r="I3" s="11"/>
      <c r="J3" s="25">
        <v>0</v>
      </c>
      <c r="K3" s="49">
        <v>0.5631944444444444</v>
      </c>
      <c r="L3" s="9">
        <v>0.5631944444444444</v>
      </c>
      <c r="M3" s="11"/>
      <c r="N3" s="25">
        <v>0</v>
      </c>
      <c r="O3" s="49">
        <v>0.6222222222222222</v>
      </c>
      <c r="P3" s="25">
        <v>0</v>
      </c>
      <c r="Q3" s="49">
        <v>0.6229166666666667</v>
      </c>
      <c r="R3" s="25">
        <v>0</v>
      </c>
      <c r="S3" s="49">
        <v>0.6256944444444444</v>
      </c>
      <c r="T3" s="9">
        <v>0.6256944444444444</v>
      </c>
      <c r="U3" s="11"/>
      <c r="V3" s="25">
        <v>0</v>
      </c>
      <c r="W3" s="24">
        <v>0.6286458333333333</v>
      </c>
      <c r="X3" s="25"/>
      <c r="Y3" s="24">
        <v>0.6344328703703704</v>
      </c>
      <c r="Z3" s="11"/>
      <c r="AA3" s="11">
        <v>0</v>
      </c>
      <c r="AB3" s="25"/>
      <c r="AC3" s="24">
        <v>0.6376967592592593</v>
      </c>
      <c r="AD3" s="11" t="s">
        <v>29</v>
      </c>
      <c r="AE3" s="11">
        <v>3</v>
      </c>
      <c r="AF3" s="43"/>
      <c r="AG3" s="61">
        <v>0.7090277777777777</v>
      </c>
      <c r="AH3" s="64">
        <v>0.7090277777777777</v>
      </c>
      <c r="AI3" s="57">
        <v>0</v>
      </c>
      <c r="AJ3" s="26">
        <v>27</v>
      </c>
      <c r="AK3" s="11">
        <f>AJ3*3</f>
        <v>81</v>
      </c>
      <c r="AL3" s="25"/>
      <c r="AM3" s="26">
        <v>31</v>
      </c>
      <c r="AN3" s="11">
        <f>AM3*3</f>
        <v>93</v>
      </c>
      <c r="AO3" s="25"/>
      <c r="AP3" s="26">
        <v>39</v>
      </c>
      <c r="AQ3" s="11">
        <f>AP3*3</f>
        <v>117</v>
      </c>
      <c r="AR3" s="43"/>
      <c r="AS3" s="49">
        <v>0.13194444444444445</v>
      </c>
      <c r="AT3" s="52">
        <v>570</v>
      </c>
      <c r="AU3" s="43"/>
      <c r="AV3" s="26">
        <v>28</v>
      </c>
      <c r="AW3" s="11">
        <f>AV3*3</f>
        <v>84</v>
      </c>
      <c r="AX3" s="25"/>
      <c r="AY3" s="34">
        <v>30</v>
      </c>
      <c r="AZ3" s="35">
        <f>AY3*3</f>
        <v>90</v>
      </c>
      <c r="BA3" s="36"/>
      <c r="BB3" s="34">
        <v>38</v>
      </c>
      <c r="BC3" s="35">
        <f>BB3*3</f>
        <v>114</v>
      </c>
      <c r="BD3" s="36"/>
      <c r="BE3" s="34">
        <v>0</v>
      </c>
      <c r="BF3" s="49">
        <v>0.7715277777777777</v>
      </c>
      <c r="BG3" s="9">
        <v>0.813888888888889</v>
      </c>
      <c r="BH3" s="25">
        <v>0</v>
      </c>
      <c r="BI3" s="54">
        <f>F3+J3+N3+P3+R3+V3+X3+AA3+AB3+AE3+AF3+AI3+AK3+AL3+AN3+AO3+AQ3+AR3+AT3+AU3+AW3+AX3+AZ3+BA3+BC3+BD3+BE3+BH3</f>
        <v>1152</v>
      </c>
    </row>
    <row r="4" spans="1:61" ht="12.75">
      <c r="A4" s="17">
        <v>2</v>
      </c>
      <c r="B4" s="19" t="s">
        <v>7</v>
      </c>
      <c r="C4" s="50">
        <v>0.4388888888888889</v>
      </c>
      <c r="D4" s="6">
        <v>0.4388888888888889</v>
      </c>
      <c r="E4" s="8"/>
      <c r="F4" s="19">
        <v>0</v>
      </c>
      <c r="G4" s="50">
        <v>0.5013888888888889</v>
      </c>
      <c r="H4" s="6">
        <v>0.5069444444444444</v>
      </c>
      <c r="I4" s="5"/>
      <c r="J4" s="19">
        <v>0</v>
      </c>
      <c r="K4" s="50">
        <v>0.5694444444444444</v>
      </c>
      <c r="L4" s="6">
        <v>0.5694444444444444</v>
      </c>
      <c r="M4" s="5"/>
      <c r="N4" s="19">
        <v>0</v>
      </c>
      <c r="O4" s="50">
        <v>0.6291666666666667</v>
      </c>
      <c r="P4" s="19">
        <v>0</v>
      </c>
      <c r="Q4" s="50">
        <v>0.6305555555555555</v>
      </c>
      <c r="R4" s="19">
        <v>0</v>
      </c>
      <c r="S4" s="50">
        <v>0.6319444444444444</v>
      </c>
      <c r="T4" s="6">
        <v>0.6333333333333333</v>
      </c>
      <c r="U4" s="5" t="s">
        <v>29</v>
      </c>
      <c r="V4" s="19">
        <v>120</v>
      </c>
      <c r="W4" s="18">
        <v>0.6357638888888889</v>
      </c>
      <c r="X4" s="19"/>
      <c r="Y4" s="18">
        <v>0.641412037037037</v>
      </c>
      <c r="Z4" s="5" t="s">
        <v>54</v>
      </c>
      <c r="AA4" s="5">
        <v>12</v>
      </c>
      <c r="AB4" s="19"/>
      <c r="AC4" s="18">
        <v>0.6447453703703704</v>
      </c>
      <c r="AD4" s="5" t="s">
        <v>29</v>
      </c>
      <c r="AE4" s="5">
        <v>9</v>
      </c>
      <c r="AF4" s="16"/>
      <c r="AG4" s="62">
        <v>0.7166666666666667</v>
      </c>
      <c r="AH4" s="65">
        <v>0.7166666666666667</v>
      </c>
      <c r="AI4" s="59">
        <v>0</v>
      </c>
      <c r="AJ4" s="20">
        <v>21</v>
      </c>
      <c r="AK4" s="5">
        <f aca="true" t="shared" si="0" ref="AK4:AK25">AJ4*3</f>
        <v>63</v>
      </c>
      <c r="AL4" s="19"/>
      <c r="AM4" s="20">
        <v>28</v>
      </c>
      <c r="AN4" s="5">
        <f aca="true" t="shared" si="1" ref="AN4:AN25">AM4*3</f>
        <v>84</v>
      </c>
      <c r="AO4" s="19"/>
      <c r="AP4" s="20">
        <v>35</v>
      </c>
      <c r="AQ4" s="5">
        <f aca="true" t="shared" si="2" ref="AQ4:AQ25">AP4*3</f>
        <v>105</v>
      </c>
      <c r="AR4" s="16"/>
      <c r="AS4" s="50">
        <v>0.11458333333333333</v>
      </c>
      <c r="AT4" s="5">
        <v>495</v>
      </c>
      <c r="AU4" s="16"/>
      <c r="AV4" s="20">
        <v>22</v>
      </c>
      <c r="AW4" s="11">
        <f aca="true" t="shared" si="3" ref="AW4:AW25">AV4*3</f>
        <v>66</v>
      </c>
      <c r="AX4" s="19"/>
      <c r="AY4" s="34">
        <v>26</v>
      </c>
      <c r="AZ4" s="35">
        <f aca="true" t="shared" si="4" ref="AZ4:AZ25">AY4*3</f>
        <v>78</v>
      </c>
      <c r="BA4" s="36"/>
      <c r="BB4" s="34">
        <v>35</v>
      </c>
      <c r="BC4" s="35">
        <f aca="true" t="shared" si="5" ref="BC4:BC25">BB4*3</f>
        <v>105</v>
      </c>
      <c r="BD4" s="36"/>
      <c r="BE4" s="34">
        <v>0</v>
      </c>
      <c r="BF4" s="50">
        <v>0.7791666666666667</v>
      </c>
      <c r="BG4" s="6">
        <v>0.811111111111111</v>
      </c>
      <c r="BH4" s="19">
        <v>0</v>
      </c>
      <c r="BI4" s="54">
        <f aca="true" t="shared" si="6" ref="BI4:BI25">F4+J4+N4+P4+R4+V4+X4+AA4+AB4+AE4+AF4+AI4+AK4+AL4+AN4+AO4+AQ4+AR4+AT4+AU4+AW4+AX4+AZ4+BA4+BC4+BD4+BE4+BH4</f>
        <v>1137</v>
      </c>
    </row>
    <row r="5" spans="1:61" ht="12.75">
      <c r="A5" s="17">
        <v>3</v>
      </c>
      <c r="B5" s="19" t="s">
        <v>8</v>
      </c>
      <c r="C5" s="50">
        <v>0.439583333333333</v>
      </c>
      <c r="D5" s="6">
        <v>0.4395833333333334</v>
      </c>
      <c r="E5" s="8"/>
      <c r="F5" s="19">
        <v>0</v>
      </c>
      <c r="G5" s="50">
        <v>0.502083333333333</v>
      </c>
      <c r="H5" s="6">
        <v>0.5020833333333333</v>
      </c>
      <c r="I5" s="5"/>
      <c r="J5" s="19">
        <v>0</v>
      </c>
      <c r="K5" s="50">
        <v>0.564583333333333</v>
      </c>
      <c r="L5" s="6">
        <v>0.564583333333333</v>
      </c>
      <c r="M5" s="5"/>
      <c r="N5" s="19">
        <v>0</v>
      </c>
      <c r="O5" s="50">
        <v>0.6298611111111111</v>
      </c>
      <c r="P5" s="19">
        <v>0</v>
      </c>
      <c r="Q5" s="50">
        <v>0.63125</v>
      </c>
      <c r="R5" s="19">
        <v>0</v>
      </c>
      <c r="S5" s="50">
        <v>0.627083333333333</v>
      </c>
      <c r="T5" s="6">
        <v>0.6340277777777777</v>
      </c>
      <c r="U5" s="5" t="s">
        <v>29</v>
      </c>
      <c r="V5" s="19">
        <v>600</v>
      </c>
      <c r="W5" s="18">
        <v>0.6357060185185185</v>
      </c>
      <c r="X5" s="19"/>
      <c r="Y5" s="18">
        <v>0.6413310185185185</v>
      </c>
      <c r="Z5" s="5" t="s">
        <v>54</v>
      </c>
      <c r="AA5" s="5">
        <v>14</v>
      </c>
      <c r="AB5" s="19"/>
      <c r="AC5" s="18">
        <v>0.6446759259259259</v>
      </c>
      <c r="AD5" s="5" t="s">
        <v>29</v>
      </c>
      <c r="AE5" s="5">
        <v>10</v>
      </c>
      <c r="AF5" s="16"/>
      <c r="AG5" s="62">
        <v>0.717361111111111</v>
      </c>
      <c r="AH5" s="65">
        <v>0.717361111111111</v>
      </c>
      <c r="AI5" s="59">
        <v>0</v>
      </c>
      <c r="AJ5" s="20">
        <v>28</v>
      </c>
      <c r="AK5" s="5">
        <f t="shared" si="0"/>
        <v>84</v>
      </c>
      <c r="AL5" s="19"/>
      <c r="AM5" s="20">
        <v>35</v>
      </c>
      <c r="AN5" s="5">
        <f t="shared" si="1"/>
        <v>105</v>
      </c>
      <c r="AO5" s="19"/>
      <c r="AP5" s="20">
        <v>40</v>
      </c>
      <c r="AQ5" s="5">
        <f t="shared" si="2"/>
        <v>120</v>
      </c>
      <c r="AR5" s="16"/>
      <c r="AS5" s="50">
        <v>0.13194444444444445</v>
      </c>
      <c r="AT5" s="5">
        <v>570</v>
      </c>
      <c r="AU5" s="16"/>
      <c r="AV5" s="20">
        <v>30</v>
      </c>
      <c r="AW5" s="11">
        <f t="shared" si="3"/>
        <v>90</v>
      </c>
      <c r="AX5" s="19"/>
      <c r="AY5" s="34">
        <v>32</v>
      </c>
      <c r="AZ5" s="35">
        <f t="shared" si="4"/>
        <v>96</v>
      </c>
      <c r="BA5" s="36"/>
      <c r="BB5" s="34">
        <v>41</v>
      </c>
      <c r="BC5" s="35">
        <f t="shared" si="5"/>
        <v>123</v>
      </c>
      <c r="BD5" s="36"/>
      <c r="BE5" s="34">
        <v>0</v>
      </c>
      <c r="BF5" s="50">
        <v>0.779861111111111</v>
      </c>
      <c r="BG5" s="6">
        <v>0.8145833333333333</v>
      </c>
      <c r="BH5" s="25">
        <v>0</v>
      </c>
      <c r="BI5" s="54">
        <f t="shared" si="6"/>
        <v>1812</v>
      </c>
    </row>
    <row r="6" spans="1:61" ht="12.75">
      <c r="A6" s="17">
        <v>4</v>
      </c>
      <c r="B6" s="19" t="s">
        <v>9</v>
      </c>
      <c r="C6" s="50">
        <v>0.440277777777778</v>
      </c>
      <c r="D6" s="6">
        <v>0.44027777777777777</v>
      </c>
      <c r="E6" s="8"/>
      <c r="F6" s="19">
        <v>0</v>
      </c>
      <c r="G6" s="50">
        <v>0.502777777777778</v>
      </c>
      <c r="H6" s="6">
        <v>0.5027777777777778</v>
      </c>
      <c r="I6" s="5"/>
      <c r="J6" s="19">
        <v>0</v>
      </c>
      <c r="K6" s="50">
        <v>0.565277777777778</v>
      </c>
      <c r="L6" s="6">
        <v>0.565277777777778</v>
      </c>
      <c r="M6" s="5"/>
      <c r="N6" s="19">
        <v>0</v>
      </c>
      <c r="O6" s="50">
        <v>0.6222222222222222</v>
      </c>
      <c r="P6" s="19">
        <v>0</v>
      </c>
      <c r="Q6" s="50">
        <v>0.6222222222222222</v>
      </c>
      <c r="R6" s="19">
        <v>0</v>
      </c>
      <c r="S6" s="50">
        <v>0.627777777777778</v>
      </c>
      <c r="T6" s="6">
        <v>0.6277777777777778</v>
      </c>
      <c r="U6" s="5"/>
      <c r="V6" s="19">
        <v>0</v>
      </c>
      <c r="W6" s="18">
        <v>0.6291666666666667</v>
      </c>
      <c r="X6" s="19"/>
      <c r="Y6" s="18">
        <v>0.6352199074074074</v>
      </c>
      <c r="Z6" s="5" t="s">
        <v>29</v>
      </c>
      <c r="AA6" s="5">
        <v>23</v>
      </c>
      <c r="AB6" s="19"/>
      <c r="AC6" s="18">
        <v>0.6387731481481481</v>
      </c>
      <c r="AD6" s="5" t="s">
        <v>29</v>
      </c>
      <c r="AE6" s="5">
        <v>28</v>
      </c>
      <c r="AF6" s="16"/>
      <c r="AG6" s="62">
        <v>0.7111111111111111</v>
      </c>
      <c r="AH6" s="65">
        <v>0.7111111111111111</v>
      </c>
      <c r="AI6" s="59">
        <v>0</v>
      </c>
      <c r="AJ6" s="20">
        <v>25</v>
      </c>
      <c r="AK6" s="5">
        <f t="shared" si="0"/>
        <v>75</v>
      </c>
      <c r="AL6" s="19">
        <v>30</v>
      </c>
      <c r="AM6" s="20">
        <v>33</v>
      </c>
      <c r="AN6" s="5">
        <f t="shared" si="1"/>
        <v>99</v>
      </c>
      <c r="AO6" s="19"/>
      <c r="AP6" s="20">
        <v>45</v>
      </c>
      <c r="AQ6" s="5">
        <f t="shared" si="2"/>
        <v>135</v>
      </c>
      <c r="AR6" s="16"/>
      <c r="AS6" s="50">
        <v>0.1423611111111111</v>
      </c>
      <c r="AT6" s="5">
        <v>615</v>
      </c>
      <c r="AU6" s="16"/>
      <c r="AV6" s="20">
        <v>28</v>
      </c>
      <c r="AW6" s="11">
        <f t="shared" si="3"/>
        <v>84</v>
      </c>
      <c r="AX6" s="19"/>
      <c r="AY6" s="34">
        <v>32</v>
      </c>
      <c r="AZ6" s="35">
        <f t="shared" si="4"/>
        <v>96</v>
      </c>
      <c r="BA6" s="36"/>
      <c r="BB6" s="34">
        <v>42</v>
      </c>
      <c r="BC6" s="35">
        <f t="shared" si="5"/>
        <v>126</v>
      </c>
      <c r="BD6" s="36"/>
      <c r="BE6" s="34">
        <v>0</v>
      </c>
      <c r="BF6" s="50">
        <v>0.7736111111111111</v>
      </c>
      <c r="BG6" s="6">
        <v>0.8145833333333333</v>
      </c>
      <c r="BH6" s="19">
        <v>0</v>
      </c>
      <c r="BI6" s="54">
        <f t="shared" si="6"/>
        <v>1311</v>
      </c>
    </row>
    <row r="7" spans="1:61" ht="12.75">
      <c r="A7" s="17">
        <v>5</v>
      </c>
      <c r="B7" s="19" t="s">
        <v>10</v>
      </c>
      <c r="C7" s="50">
        <v>0.440972222222222</v>
      </c>
      <c r="D7" s="6">
        <v>0.44097222222222227</v>
      </c>
      <c r="E7" s="8"/>
      <c r="F7" s="19">
        <v>0</v>
      </c>
      <c r="G7" s="50">
        <v>0.503472222222222</v>
      </c>
      <c r="H7" s="6">
        <v>0.5034722222222222</v>
      </c>
      <c r="I7" s="5"/>
      <c r="J7" s="19">
        <v>0</v>
      </c>
      <c r="K7" s="50">
        <v>0.565972222222222</v>
      </c>
      <c r="L7" s="6">
        <v>0.565972222222222</v>
      </c>
      <c r="M7" s="5"/>
      <c r="N7" s="19">
        <v>0</v>
      </c>
      <c r="O7" s="50">
        <v>0.6472222222222223</v>
      </c>
      <c r="P7" s="19">
        <v>0</v>
      </c>
      <c r="Q7" s="50">
        <v>0.6479166666666667</v>
      </c>
      <c r="R7" s="19">
        <v>0</v>
      </c>
      <c r="S7" s="50">
        <v>0.628472222222222</v>
      </c>
      <c r="T7" s="6">
        <v>0.6513888888888889</v>
      </c>
      <c r="U7" s="5" t="s">
        <v>29</v>
      </c>
      <c r="V7" s="19">
        <v>1980</v>
      </c>
      <c r="W7" s="18">
        <v>0.6544675925925926</v>
      </c>
      <c r="X7" s="19"/>
      <c r="Y7" s="18">
        <v>0.660150462962963</v>
      </c>
      <c r="Z7" s="5" t="s">
        <v>54</v>
      </c>
      <c r="AA7" s="5">
        <v>9</v>
      </c>
      <c r="AB7" s="19"/>
      <c r="AC7" s="18">
        <v>0.674861111111111</v>
      </c>
      <c r="AD7" s="5" t="s">
        <v>29</v>
      </c>
      <c r="AE7" s="5">
        <v>992</v>
      </c>
      <c r="AF7" s="16"/>
      <c r="AG7" s="62">
        <v>0.7347222222222222</v>
      </c>
      <c r="AH7" s="65">
        <v>0.7194444444444444</v>
      </c>
      <c r="AI7" s="59">
        <v>0</v>
      </c>
      <c r="AJ7" s="20">
        <v>22</v>
      </c>
      <c r="AK7" s="5">
        <f t="shared" si="0"/>
        <v>66</v>
      </c>
      <c r="AL7" s="19">
        <v>30</v>
      </c>
      <c r="AM7" s="20">
        <v>34</v>
      </c>
      <c r="AN7" s="5">
        <f t="shared" si="1"/>
        <v>102</v>
      </c>
      <c r="AO7" s="19"/>
      <c r="AP7" s="20">
        <v>38</v>
      </c>
      <c r="AQ7" s="5">
        <f t="shared" si="2"/>
        <v>114</v>
      </c>
      <c r="AR7" s="16"/>
      <c r="AS7" s="50">
        <v>0.1326388888888889</v>
      </c>
      <c r="AT7" s="5">
        <v>573</v>
      </c>
      <c r="AU7" s="16"/>
      <c r="AV7" s="20">
        <v>27</v>
      </c>
      <c r="AW7" s="11">
        <f t="shared" si="3"/>
        <v>81</v>
      </c>
      <c r="AX7" s="19"/>
      <c r="AY7" s="34">
        <v>32</v>
      </c>
      <c r="AZ7" s="35">
        <f t="shared" si="4"/>
        <v>96</v>
      </c>
      <c r="BA7" s="36"/>
      <c r="BB7" s="34">
        <v>36</v>
      </c>
      <c r="BC7" s="35">
        <f t="shared" si="5"/>
        <v>108</v>
      </c>
      <c r="BD7" s="36"/>
      <c r="BE7" s="34">
        <v>0</v>
      </c>
      <c r="BF7" s="50">
        <v>0.7819444444444444</v>
      </c>
      <c r="BG7" s="6">
        <v>0.8118055555555556</v>
      </c>
      <c r="BH7" s="25">
        <v>0</v>
      </c>
      <c r="BI7" s="54">
        <f t="shared" si="6"/>
        <v>4151</v>
      </c>
    </row>
    <row r="8" spans="1:61" ht="12.75">
      <c r="A8" s="17">
        <v>6</v>
      </c>
      <c r="B8" s="19" t="s">
        <v>11</v>
      </c>
      <c r="C8" s="50">
        <v>0.441666666666666</v>
      </c>
      <c r="D8" s="7"/>
      <c r="E8" s="8"/>
      <c r="F8" s="19"/>
      <c r="G8" s="50">
        <v>0.504166666666667</v>
      </c>
      <c r="H8" s="5" t="s">
        <v>34</v>
      </c>
      <c r="I8" s="5"/>
      <c r="J8" s="19" t="s">
        <v>31</v>
      </c>
      <c r="K8" s="50">
        <v>0.566666666666667</v>
      </c>
      <c r="L8" s="6">
        <v>0.566666666666667</v>
      </c>
      <c r="M8" s="5"/>
      <c r="N8" s="19">
        <v>0</v>
      </c>
      <c r="O8" s="20"/>
      <c r="P8" s="19"/>
      <c r="Q8" s="20"/>
      <c r="R8" s="19"/>
      <c r="S8" s="50">
        <v>0.629166666666667</v>
      </c>
      <c r="T8" s="5" t="s">
        <v>34</v>
      </c>
      <c r="U8" s="5"/>
      <c r="V8" s="19"/>
      <c r="W8" s="20"/>
      <c r="X8" s="19"/>
      <c r="Y8" s="20"/>
      <c r="Z8" s="5"/>
      <c r="AA8" s="5"/>
      <c r="AB8" s="19"/>
      <c r="AC8" s="20"/>
      <c r="AD8" s="5"/>
      <c r="AE8" s="5"/>
      <c r="AF8" s="16"/>
      <c r="AG8" s="58"/>
      <c r="AH8" s="56"/>
      <c r="AI8" s="59"/>
      <c r="AJ8" s="20"/>
      <c r="AK8" s="5"/>
      <c r="AL8" s="19"/>
      <c r="AM8" s="20"/>
      <c r="AN8" s="5"/>
      <c r="AO8" s="19"/>
      <c r="AP8" s="20"/>
      <c r="AQ8" s="5"/>
      <c r="AR8" s="16"/>
      <c r="AS8" s="20"/>
      <c r="AT8" s="5"/>
      <c r="AU8" s="16"/>
      <c r="AV8" s="20"/>
      <c r="AW8" s="11"/>
      <c r="AX8" s="19"/>
      <c r="AY8" s="34"/>
      <c r="AZ8" s="35"/>
      <c r="BA8" s="36"/>
      <c r="BB8" s="34"/>
      <c r="BC8" s="35">
        <f t="shared" si="5"/>
        <v>0</v>
      </c>
      <c r="BD8" s="36"/>
      <c r="BE8" s="34">
        <v>0</v>
      </c>
      <c r="BF8" s="20"/>
      <c r="BG8" s="5"/>
      <c r="BH8" s="19">
        <v>0</v>
      </c>
      <c r="BI8" s="54"/>
    </row>
    <row r="9" spans="1:61" ht="12.75">
      <c r="A9" s="17">
        <v>7</v>
      </c>
      <c r="B9" s="19" t="s">
        <v>12</v>
      </c>
      <c r="C9" s="50">
        <v>0.442361111111111</v>
      </c>
      <c r="D9" s="6">
        <v>0.44236111111111115</v>
      </c>
      <c r="E9" s="8"/>
      <c r="F9" s="19">
        <v>0</v>
      </c>
      <c r="G9" s="50">
        <v>0.504861111111111</v>
      </c>
      <c r="H9" s="6">
        <v>0.5048611111111111</v>
      </c>
      <c r="I9" s="5"/>
      <c r="J9" s="19">
        <v>0</v>
      </c>
      <c r="K9" s="50">
        <v>0.567361111111111</v>
      </c>
      <c r="L9" s="6">
        <v>0.567361111111111</v>
      </c>
      <c r="M9" s="5"/>
      <c r="N9" s="19">
        <v>0</v>
      </c>
      <c r="O9" s="50">
        <v>0.6208333333333333</v>
      </c>
      <c r="P9" s="19">
        <v>0</v>
      </c>
      <c r="Q9" s="50">
        <v>0.6229166666666667</v>
      </c>
      <c r="R9" s="19">
        <v>0</v>
      </c>
      <c r="S9" s="50">
        <v>0.629861111111111</v>
      </c>
      <c r="T9" s="6">
        <v>0.6298611111111111</v>
      </c>
      <c r="U9" s="5"/>
      <c r="V9" s="19">
        <v>0</v>
      </c>
      <c r="W9" s="18">
        <v>0.6310185185185185</v>
      </c>
      <c r="X9" s="19"/>
      <c r="Y9" s="18">
        <v>0.636724537037037</v>
      </c>
      <c r="Z9" s="5" t="s">
        <v>54</v>
      </c>
      <c r="AA9" s="5">
        <v>7</v>
      </c>
      <c r="AB9" s="19"/>
      <c r="AC9" s="18">
        <v>0.6398842592592593</v>
      </c>
      <c r="AD9" s="5" t="s">
        <v>54</v>
      </c>
      <c r="AE9" s="5">
        <v>6</v>
      </c>
      <c r="AF9" s="16"/>
      <c r="AG9" s="62">
        <v>0.7131944444444445</v>
      </c>
      <c r="AH9" s="65">
        <v>0.7131944444444445</v>
      </c>
      <c r="AI9" s="59">
        <v>0</v>
      </c>
      <c r="AJ9" s="20">
        <v>22</v>
      </c>
      <c r="AK9" s="5">
        <f t="shared" si="0"/>
        <v>66</v>
      </c>
      <c r="AL9" s="19"/>
      <c r="AM9" s="20">
        <v>29</v>
      </c>
      <c r="AN9" s="5">
        <f t="shared" si="1"/>
        <v>87</v>
      </c>
      <c r="AO9" s="19"/>
      <c r="AP9" s="20">
        <v>35</v>
      </c>
      <c r="AQ9" s="5">
        <f t="shared" si="2"/>
        <v>105</v>
      </c>
      <c r="AR9" s="16"/>
      <c r="AS9" s="50">
        <v>0.12222222222222223</v>
      </c>
      <c r="AT9" s="5">
        <v>528</v>
      </c>
      <c r="AU9" s="16">
        <v>10</v>
      </c>
      <c r="AV9" s="20">
        <v>21</v>
      </c>
      <c r="AW9" s="11">
        <f t="shared" si="3"/>
        <v>63</v>
      </c>
      <c r="AX9" s="19"/>
      <c r="AY9" s="34">
        <v>30</v>
      </c>
      <c r="AZ9" s="35">
        <f t="shared" si="4"/>
        <v>90</v>
      </c>
      <c r="BA9" s="36"/>
      <c r="BB9" s="34">
        <v>35</v>
      </c>
      <c r="BC9" s="35">
        <f t="shared" si="5"/>
        <v>105</v>
      </c>
      <c r="BD9" s="36"/>
      <c r="BE9" s="34">
        <v>0</v>
      </c>
      <c r="BF9" s="50">
        <v>0.7756944444444445</v>
      </c>
      <c r="BG9" s="6">
        <v>0.8055555555555555</v>
      </c>
      <c r="BH9" s="25">
        <v>0</v>
      </c>
      <c r="BI9" s="54">
        <f t="shared" si="6"/>
        <v>1067</v>
      </c>
    </row>
    <row r="10" spans="1:61" ht="12.75">
      <c r="A10" s="17">
        <v>8</v>
      </c>
      <c r="B10" s="19" t="s">
        <v>13</v>
      </c>
      <c r="C10" s="50">
        <v>0.443055555555555</v>
      </c>
      <c r="D10" s="6">
        <v>0.44305555555555554</v>
      </c>
      <c r="E10" s="8"/>
      <c r="F10" s="19">
        <v>0</v>
      </c>
      <c r="G10" s="50">
        <v>0.505555555555556</v>
      </c>
      <c r="H10" s="6">
        <v>0.5055555555555555</v>
      </c>
      <c r="I10" s="5"/>
      <c r="J10" s="19">
        <v>0</v>
      </c>
      <c r="K10" s="50">
        <v>0.568055555555556</v>
      </c>
      <c r="L10" s="6">
        <v>0.568055555555556</v>
      </c>
      <c r="M10" s="5"/>
      <c r="N10" s="19">
        <v>0</v>
      </c>
      <c r="O10" s="50">
        <v>0.6270833333333333</v>
      </c>
      <c r="P10" s="19">
        <v>0</v>
      </c>
      <c r="Q10" s="50">
        <v>0.6277777777777778</v>
      </c>
      <c r="R10" s="19">
        <v>0</v>
      </c>
      <c r="S10" s="50">
        <v>0.630555555555556</v>
      </c>
      <c r="T10" s="6">
        <v>0.6305555555555555</v>
      </c>
      <c r="U10" s="5"/>
      <c r="V10" s="19">
        <v>0</v>
      </c>
      <c r="W10" s="18">
        <v>0.6335648148148149</v>
      </c>
      <c r="X10" s="19"/>
      <c r="Y10" s="18">
        <v>0.6397800925925926</v>
      </c>
      <c r="Z10" s="5" t="s">
        <v>29</v>
      </c>
      <c r="AA10" s="5">
        <v>37</v>
      </c>
      <c r="AB10" s="19"/>
      <c r="AC10" s="18">
        <v>0.6432986111111111</v>
      </c>
      <c r="AD10" s="5" t="s">
        <v>29</v>
      </c>
      <c r="AE10" s="5">
        <v>25</v>
      </c>
      <c r="AF10" s="16"/>
      <c r="AG10" s="62">
        <v>0.7138888888888889</v>
      </c>
      <c r="AH10" s="65">
        <v>0.7138888888888889</v>
      </c>
      <c r="AI10" s="59">
        <v>0</v>
      </c>
      <c r="AJ10" s="20">
        <v>28</v>
      </c>
      <c r="AK10" s="5">
        <f t="shared" si="0"/>
        <v>84</v>
      </c>
      <c r="AL10" s="19"/>
      <c r="AM10" s="20">
        <v>40</v>
      </c>
      <c r="AN10" s="5">
        <f t="shared" si="1"/>
        <v>120</v>
      </c>
      <c r="AO10" s="19">
        <v>30</v>
      </c>
      <c r="AP10" s="20">
        <v>49</v>
      </c>
      <c r="AQ10" s="5">
        <f t="shared" si="2"/>
        <v>147</v>
      </c>
      <c r="AR10" s="16"/>
      <c r="AS10" s="50">
        <v>0.17152777777777775</v>
      </c>
      <c r="AT10" s="5">
        <v>741</v>
      </c>
      <c r="AU10" s="16"/>
      <c r="AV10" s="20">
        <v>34</v>
      </c>
      <c r="AW10" s="11">
        <f t="shared" si="3"/>
        <v>102</v>
      </c>
      <c r="AX10" s="19"/>
      <c r="AY10" s="34">
        <v>32</v>
      </c>
      <c r="AZ10" s="35">
        <f t="shared" si="4"/>
        <v>96</v>
      </c>
      <c r="BA10" s="36"/>
      <c r="BB10" s="34">
        <v>41</v>
      </c>
      <c r="BC10" s="35">
        <f t="shared" si="5"/>
        <v>123</v>
      </c>
      <c r="BD10" s="36"/>
      <c r="BE10" s="34">
        <v>0</v>
      </c>
      <c r="BF10" s="50">
        <v>0.7763888888888889</v>
      </c>
      <c r="BG10" s="6">
        <v>0.8131944444444444</v>
      </c>
      <c r="BH10" s="19">
        <v>0</v>
      </c>
      <c r="BI10" s="54">
        <f t="shared" si="6"/>
        <v>1505</v>
      </c>
    </row>
    <row r="11" spans="1:61" ht="12.75">
      <c r="A11" s="17">
        <v>9</v>
      </c>
      <c r="B11" s="19" t="s">
        <v>14</v>
      </c>
      <c r="C11" s="50">
        <v>0.44375</v>
      </c>
      <c r="D11" s="6">
        <v>0.44375</v>
      </c>
      <c r="E11" s="8"/>
      <c r="F11" s="19">
        <v>0</v>
      </c>
      <c r="G11" s="50">
        <v>0.50625</v>
      </c>
      <c r="H11" s="6">
        <v>0.50625</v>
      </c>
      <c r="I11" s="5"/>
      <c r="J11" s="19">
        <v>0</v>
      </c>
      <c r="K11" s="50">
        <v>0.56875</v>
      </c>
      <c r="L11" s="6">
        <v>0.56875</v>
      </c>
      <c r="M11" s="5"/>
      <c r="N11" s="19">
        <v>0</v>
      </c>
      <c r="O11" s="50">
        <v>0.6229166666666667</v>
      </c>
      <c r="P11" s="19">
        <v>0</v>
      </c>
      <c r="Q11" s="50">
        <v>0.6236111111111111</v>
      </c>
      <c r="R11" s="19">
        <v>0</v>
      </c>
      <c r="S11" s="50">
        <v>0.63125</v>
      </c>
      <c r="T11" s="6">
        <v>0.63125</v>
      </c>
      <c r="U11" s="5"/>
      <c r="V11" s="19">
        <v>0</v>
      </c>
      <c r="W11" s="18">
        <v>0.6345717592592592</v>
      </c>
      <c r="X11" s="19"/>
      <c r="Y11" s="18">
        <v>0.6401041666666667</v>
      </c>
      <c r="Z11" s="5" t="s">
        <v>54</v>
      </c>
      <c r="AA11" s="5">
        <v>22</v>
      </c>
      <c r="AB11" s="19"/>
      <c r="AC11" s="18">
        <v>0.6433101851851851</v>
      </c>
      <c r="AD11" s="5" t="s">
        <v>54</v>
      </c>
      <c r="AE11" s="5">
        <v>2</v>
      </c>
      <c r="AF11" s="16"/>
      <c r="AG11" s="62">
        <v>0.7145833333333332</v>
      </c>
      <c r="AH11" s="65">
        <v>0.7145833333333332</v>
      </c>
      <c r="AI11" s="59">
        <v>0</v>
      </c>
      <c r="AJ11" s="20">
        <v>26</v>
      </c>
      <c r="AK11" s="5">
        <f t="shared" si="0"/>
        <v>78</v>
      </c>
      <c r="AL11" s="19"/>
      <c r="AM11" s="20">
        <v>29</v>
      </c>
      <c r="AN11" s="5">
        <f t="shared" si="1"/>
        <v>87</v>
      </c>
      <c r="AO11" s="19">
        <v>30</v>
      </c>
      <c r="AP11" s="20">
        <v>37</v>
      </c>
      <c r="AQ11" s="5">
        <f t="shared" si="2"/>
        <v>111</v>
      </c>
      <c r="AR11" s="16"/>
      <c r="AS11" s="50">
        <v>0.13194444444444445</v>
      </c>
      <c r="AT11" s="5">
        <v>570</v>
      </c>
      <c r="AU11" s="16"/>
      <c r="AV11" s="20">
        <v>25</v>
      </c>
      <c r="AW11" s="11">
        <f t="shared" si="3"/>
        <v>75</v>
      </c>
      <c r="AX11" s="19"/>
      <c r="AY11" s="34">
        <v>28</v>
      </c>
      <c r="AZ11" s="35">
        <f t="shared" si="4"/>
        <v>84</v>
      </c>
      <c r="BA11" s="36"/>
      <c r="BB11" s="34">
        <v>36</v>
      </c>
      <c r="BC11" s="35">
        <f t="shared" si="5"/>
        <v>108</v>
      </c>
      <c r="BD11" s="36"/>
      <c r="BE11" s="34">
        <v>0</v>
      </c>
      <c r="BF11" s="50">
        <v>0.7770833333333332</v>
      </c>
      <c r="BG11" s="6">
        <v>0.8152777777777778</v>
      </c>
      <c r="BH11" s="25">
        <v>0</v>
      </c>
      <c r="BI11" s="54">
        <f t="shared" si="6"/>
        <v>1167</v>
      </c>
    </row>
    <row r="12" spans="1:61" ht="12.75">
      <c r="A12" s="17">
        <v>10</v>
      </c>
      <c r="B12" s="19" t="s">
        <v>15</v>
      </c>
      <c r="C12" s="50">
        <v>0.444444444444444</v>
      </c>
      <c r="D12" s="6">
        <v>0.4444444444444444</v>
      </c>
      <c r="E12" s="8"/>
      <c r="F12" s="19">
        <v>0</v>
      </c>
      <c r="G12" s="50">
        <v>0.506944444444444</v>
      </c>
      <c r="H12" s="6">
        <v>0.5069444444444444</v>
      </c>
      <c r="I12" s="5"/>
      <c r="J12" s="19">
        <v>0</v>
      </c>
      <c r="K12" s="50">
        <v>0.569444444444444</v>
      </c>
      <c r="L12" s="6">
        <v>0.569444444444444</v>
      </c>
      <c r="M12" s="5"/>
      <c r="N12" s="19">
        <v>0</v>
      </c>
      <c r="O12" s="50">
        <v>0.6270833333333333</v>
      </c>
      <c r="P12" s="19">
        <v>0</v>
      </c>
      <c r="Q12" s="50">
        <v>0.6277777777777778</v>
      </c>
      <c r="R12" s="19">
        <v>0</v>
      </c>
      <c r="S12" s="50">
        <v>0.631944444444444</v>
      </c>
      <c r="T12" s="6">
        <v>0.6319444444444444</v>
      </c>
      <c r="U12" s="5"/>
      <c r="V12" s="19">
        <v>0</v>
      </c>
      <c r="W12" s="18">
        <v>0.6341435185185186</v>
      </c>
      <c r="X12" s="19"/>
      <c r="Y12" s="18">
        <v>0.6398495370370371</v>
      </c>
      <c r="Z12" s="5" t="s">
        <v>54</v>
      </c>
      <c r="AA12" s="5">
        <v>7</v>
      </c>
      <c r="AB12" s="19"/>
      <c r="AC12" s="18">
        <v>0.6430787037037037</v>
      </c>
      <c r="AD12" s="5"/>
      <c r="AE12" s="5">
        <v>0</v>
      </c>
      <c r="AF12" s="16"/>
      <c r="AG12" s="62">
        <v>0.7152777777777778</v>
      </c>
      <c r="AH12" s="65">
        <v>0.7152777777777778</v>
      </c>
      <c r="AI12" s="59">
        <v>0</v>
      </c>
      <c r="AJ12" s="20">
        <v>22</v>
      </c>
      <c r="AK12" s="5">
        <f t="shared" si="0"/>
        <v>66</v>
      </c>
      <c r="AL12" s="19">
        <v>30</v>
      </c>
      <c r="AM12" s="20">
        <v>30</v>
      </c>
      <c r="AN12" s="5">
        <f t="shared" si="1"/>
        <v>90</v>
      </c>
      <c r="AO12" s="19"/>
      <c r="AP12" s="20">
        <v>36</v>
      </c>
      <c r="AQ12" s="5">
        <f t="shared" si="2"/>
        <v>108</v>
      </c>
      <c r="AR12" s="16"/>
      <c r="AS12" s="50">
        <v>0.12430555555555556</v>
      </c>
      <c r="AT12" s="5">
        <v>537</v>
      </c>
      <c r="AU12" s="16">
        <v>10</v>
      </c>
      <c r="AV12" s="20">
        <v>25</v>
      </c>
      <c r="AW12" s="11">
        <f t="shared" si="3"/>
        <v>75</v>
      </c>
      <c r="AX12" s="19"/>
      <c r="AY12" s="34">
        <v>30</v>
      </c>
      <c r="AZ12" s="35">
        <f t="shared" si="4"/>
        <v>90</v>
      </c>
      <c r="BA12" s="36">
        <v>30</v>
      </c>
      <c r="BB12" s="34">
        <v>37</v>
      </c>
      <c r="BC12" s="35">
        <f t="shared" si="5"/>
        <v>111</v>
      </c>
      <c r="BD12" s="36"/>
      <c r="BE12" s="34">
        <v>0</v>
      </c>
      <c r="BF12" s="50">
        <v>0.7777777777777778</v>
      </c>
      <c r="BG12" s="6">
        <v>0.813888888888889</v>
      </c>
      <c r="BH12" s="19">
        <v>0</v>
      </c>
      <c r="BI12" s="54">
        <f t="shared" si="6"/>
        <v>1154</v>
      </c>
    </row>
    <row r="13" spans="1:61" ht="12.75">
      <c r="A13" s="17">
        <v>11</v>
      </c>
      <c r="B13" s="19" t="s">
        <v>16</v>
      </c>
      <c r="C13" s="50">
        <v>0.445138888888888</v>
      </c>
      <c r="D13" s="6">
        <v>0.4451388888888889</v>
      </c>
      <c r="E13" s="8"/>
      <c r="F13" s="19">
        <v>0</v>
      </c>
      <c r="G13" s="50">
        <v>0.507638888888889</v>
      </c>
      <c r="H13" s="6">
        <v>0.5076388888888889</v>
      </c>
      <c r="I13" s="5"/>
      <c r="J13" s="19">
        <v>0</v>
      </c>
      <c r="K13" s="50">
        <v>0.570138888888889</v>
      </c>
      <c r="L13" s="6">
        <v>0.570138888888889</v>
      </c>
      <c r="M13" s="5"/>
      <c r="N13" s="19">
        <v>0</v>
      </c>
      <c r="O13" s="50">
        <v>0.6298611111111111</v>
      </c>
      <c r="P13" s="19">
        <v>0</v>
      </c>
      <c r="Q13" s="50">
        <v>0.6361111111111112</v>
      </c>
      <c r="R13" s="19">
        <v>0</v>
      </c>
      <c r="S13" s="50">
        <v>0.632638888888889</v>
      </c>
      <c r="T13" s="6">
        <v>0.6402777777777778</v>
      </c>
      <c r="U13" s="5" t="s">
        <v>29</v>
      </c>
      <c r="V13" s="19">
        <v>660</v>
      </c>
      <c r="W13" s="18">
        <v>0.6444791666666666</v>
      </c>
      <c r="X13" s="19"/>
      <c r="Y13" s="18">
        <v>0.6506134259259259</v>
      </c>
      <c r="Z13" s="5" t="s">
        <v>29</v>
      </c>
      <c r="AA13" s="5">
        <v>30</v>
      </c>
      <c r="AB13" s="19"/>
      <c r="AC13" s="18">
        <v>0.6551967592592592</v>
      </c>
      <c r="AD13" s="5" t="s">
        <v>29</v>
      </c>
      <c r="AE13" s="5">
        <v>117</v>
      </c>
      <c r="AF13" s="16"/>
      <c r="AG13" s="62">
        <v>0.7236111111111111</v>
      </c>
      <c r="AH13" s="65">
        <v>0.7194444444444444</v>
      </c>
      <c r="AI13" s="59">
        <v>0</v>
      </c>
      <c r="AJ13" s="20">
        <v>26</v>
      </c>
      <c r="AK13" s="5">
        <f t="shared" si="0"/>
        <v>78</v>
      </c>
      <c r="AL13" s="19">
        <v>30</v>
      </c>
      <c r="AM13" s="20">
        <v>38</v>
      </c>
      <c r="AN13" s="5">
        <f t="shared" si="1"/>
        <v>114</v>
      </c>
      <c r="AO13" s="19"/>
      <c r="AP13" s="20">
        <v>46</v>
      </c>
      <c r="AQ13" s="5">
        <f t="shared" si="2"/>
        <v>138</v>
      </c>
      <c r="AR13" s="16"/>
      <c r="AS13" s="50">
        <v>0.14930555555555555</v>
      </c>
      <c r="AT13" s="5">
        <v>645</v>
      </c>
      <c r="AU13" s="16"/>
      <c r="AV13" s="20">
        <v>30</v>
      </c>
      <c r="AW13" s="11">
        <f t="shared" si="3"/>
        <v>90</v>
      </c>
      <c r="AX13" s="19"/>
      <c r="AY13" s="34">
        <v>43</v>
      </c>
      <c r="AZ13" s="35">
        <f t="shared" si="4"/>
        <v>129</v>
      </c>
      <c r="BA13" s="36"/>
      <c r="BB13" s="68">
        <v>46</v>
      </c>
      <c r="BC13" s="35">
        <f t="shared" si="5"/>
        <v>138</v>
      </c>
      <c r="BD13" s="36"/>
      <c r="BE13" s="34">
        <v>0</v>
      </c>
      <c r="BF13" s="50">
        <v>0.7819444444444444</v>
      </c>
      <c r="BG13" s="6">
        <v>0.8152777777777778</v>
      </c>
      <c r="BH13" s="25">
        <v>0</v>
      </c>
      <c r="BI13" s="54">
        <f t="shared" si="6"/>
        <v>2169</v>
      </c>
    </row>
    <row r="14" spans="1:61" ht="12.75">
      <c r="A14" s="17">
        <v>12</v>
      </c>
      <c r="B14" s="19" t="s">
        <v>17</v>
      </c>
      <c r="C14" s="50">
        <v>0.445833333333333</v>
      </c>
      <c r="D14" s="6">
        <v>0.4458333333333333</v>
      </c>
      <c r="E14" s="8"/>
      <c r="F14" s="19">
        <v>0</v>
      </c>
      <c r="G14" s="50">
        <v>0.508333333333333</v>
      </c>
      <c r="H14" s="6">
        <v>0.5083333333333333</v>
      </c>
      <c r="I14" s="5"/>
      <c r="J14" s="19">
        <v>0</v>
      </c>
      <c r="K14" s="50">
        <v>0.570833333333333</v>
      </c>
      <c r="L14" s="6">
        <v>0.570833333333333</v>
      </c>
      <c r="M14" s="5"/>
      <c r="N14" s="19">
        <v>0</v>
      </c>
      <c r="O14" s="50">
        <v>0.6277777777777778</v>
      </c>
      <c r="P14" s="19">
        <v>0</v>
      </c>
      <c r="Q14" s="50">
        <v>0.6284722222222222</v>
      </c>
      <c r="R14" s="19">
        <v>0</v>
      </c>
      <c r="S14" s="50">
        <v>0.633333333333333</v>
      </c>
      <c r="T14" s="6">
        <v>0.6333333333333333</v>
      </c>
      <c r="U14" s="5"/>
      <c r="V14" s="19">
        <v>0</v>
      </c>
      <c r="W14" s="18">
        <v>0.6352662037037037</v>
      </c>
      <c r="X14" s="19"/>
      <c r="Y14" s="18">
        <v>0.6410300925925926</v>
      </c>
      <c r="Z14" s="5" t="s">
        <v>54</v>
      </c>
      <c r="AA14" s="5">
        <v>2</v>
      </c>
      <c r="AB14" s="19"/>
      <c r="AC14" s="18">
        <v>0.644375</v>
      </c>
      <c r="AD14" s="5" t="s">
        <v>29</v>
      </c>
      <c r="AE14" s="5">
        <v>10</v>
      </c>
      <c r="AF14" s="16"/>
      <c r="AG14" s="62">
        <v>0.7166666666666667</v>
      </c>
      <c r="AH14" s="65">
        <v>0.7166666666666667</v>
      </c>
      <c r="AI14" s="59">
        <v>0</v>
      </c>
      <c r="AJ14" s="20">
        <v>26</v>
      </c>
      <c r="AK14" s="5">
        <f t="shared" si="0"/>
        <v>78</v>
      </c>
      <c r="AL14" s="19"/>
      <c r="AM14" s="20">
        <v>35</v>
      </c>
      <c r="AN14" s="5">
        <f t="shared" si="1"/>
        <v>105</v>
      </c>
      <c r="AO14" s="19"/>
      <c r="AP14" s="20">
        <v>35</v>
      </c>
      <c r="AQ14" s="5">
        <f t="shared" si="2"/>
        <v>105</v>
      </c>
      <c r="AR14" s="16">
        <v>300</v>
      </c>
      <c r="AS14" s="50">
        <v>0.1326388888888889</v>
      </c>
      <c r="AT14" s="5">
        <v>573</v>
      </c>
      <c r="AU14" s="16"/>
      <c r="AV14" s="20">
        <v>29</v>
      </c>
      <c r="AW14" s="11">
        <f t="shared" si="3"/>
        <v>87</v>
      </c>
      <c r="AX14" s="19"/>
      <c r="AY14" s="34">
        <v>32</v>
      </c>
      <c r="AZ14" s="35">
        <f t="shared" si="4"/>
        <v>96</v>
      </c>
      <c r="BA14" s="36"/>
      <c r="BB14" s="34">
        <v>41</v>
      </c>
      <c r="BC14" s="35">
        <f t="shared" si="5"/>
        <v>123</v>
      </c>
      <c r="BD14" s="36"/>
      <c r="BE14" s="34">
        <v>0</v>
      </c>
      <c r="BF14" s="50">
        <v>0.7791666666666667</v>
      </c>
      <c r="BG14" s="6">
        <v>0.8131944444444444</v>
      </c>
      <c r="BH14" s="19">
        <v>0</v>
      </c>
      <c r="BI14" s="54">
        <f t="shared" si="6"/>
        <v>1479</v>
      </c>
    </row>
    <row r="15" spans="1:61" ht="12.75">
      <c r="A15" s="17">
        <v>13</v>
      </c>
      <c r="B15" s="19" t="s">
        <v>18</v>
      </c>
      <c r="C15" s="50">
        <v>0.446527777777777</v>
      </c>
      <c r="D15" s="6">
        <v>0.4465277777777778</v>
      </c>
      <c r="E15" s="8"/>
      <c r="F15" s="19">
        <v>0</v>
      </c>
      <c r="G15" s="50">
        <v>0.509027777777778</v>
      </c>
      <c r="H15" s="6">
        <v>0.5090277777777777</v>
      </c>
      <c r="I15" s="5"/>
      <c r="J15" s="19">
        <v>0</v>
      </c>
      <c r="K15" s="50">
        <v>0.571527777777778</v>
      </c>
      <c r="L15" s="6">
        <v>0.571527777777778</v>
      </c>
      <c r="M15" s="5"/>
      <c r="N15" s="19">
        <v>0</v>
      </c>
      <c r="O15" s="50">
        <v>0.6291666666666667</v>
      </c>
      <c r="P15" s="19">
        <v>0</v>
      </c>
      <c r="Q15" s="50">
        <v>0.6298611111111111</v>
      </c>
      <c r="R15" s="19">
        <v>0</v>
      </c>
      <c r="S15" s="50">
        <v>0.634027777777778</v>
      </c>
      <c r="T15" s="6">
        <v>0.6340277777777777</v>
      </c>
      <c r="U15" s="5"/>
      <c r="V15" s="19">
        <v>0</v>
      </c>
      <c r="W15" s="18">
        <v>0.6372453703703703</v>
      </c>
      <c r="X15" s="19"/>
      <c r="Y15" s="18">
        <v>0.6430092592592592</v>
      </c>
      <c r="Z15" s="5" t="s">
        <v>54</v>
      </c>
      <c r="AA15" s="5">
        <v>2</v>
      </c>
      <c r="AB15" s="19"/>
      <c r="AC15" s="18">
        <v>0.6469791666666667</v>
      </c>
      <c r="AD15" s="5" t="s">
        <v>29</v>
      </c>
      <c r="AE15" s="5">
        <v>64</v>
      </c>
      <c r="AF15" s="16"/>
      <c r="AG15" s="62">
        <v>0.717361111111111</v>
      </c>
      <c r="AH15" s="65">
        <v>0.717361111111111</v>
      </c>
      <c r="AI15" s="59">
        <v>0</v>
      </c>
      <c r="AJ15" s="20">
        <v>24</v>
      </c>
      <c r="AK15" s="5">
        <f t="shared" si="0"/>
        <v>72</v>
      </c>
      <c r="AL15" s="19">
        <v>30</v>
      </c>
      <c r="AM15" s="20">
        <v>36</v>
      </c>
      <c r="AN15" s="5">
        <f t="shared" si="1"/>
        <v>108</v>
      </c>
      <c r="AO15" s="19"/>
      <c r="AP15" s="20">
        <v>44</v>
      </c>
      <c r="AQ15" s="5">
        <f t="shared" si="2"/>
        <v>132</v>
      </c>
      <c r="AR15" s="16"/>
      <c r="AS15" s="50">
        <v>0.13680555555555554</v>
      </c>
      <c r="AT15" s="5">
        <v>591</v>
      </c>
      <c r="AU15" s="16"/>
      <c r="AV15" s="20">
        <v>30</v>
      </c>
      <c r="AW15" s="11">
        <f t="shared" si="3"/>
        <v>90</v>
      </c>
      <c r="AX15" s="19"/>
      <c r="AY15" s="34">
        <v>34</v>
      </c>
      <c r="AZ15" s="35">
        <f t="shared" si="4"/>
        <v>102</v>
      </c>
      <c r="BA15" s="36"/>
      <c r="BB15" s="34">
        <v>43</v>
      </c>
      <c r="BC15" s="35">
        <f t="shared" si="5"/>
        <v>129</v>
      </c>
      <c r="BD15" s="36"/>
      <c r="BE15" s="34">
        <v>0</v>
      </c>
      <c r="BF15" s="50">
        <v>0.779861111111111</v>
      </c>
      <c r="BG15" s="6">
        <v>0.8104166666666667</v>
      </c>
      <c r="BH15" s="25">
        <v>0</v>
      </c>
      <c r="BI15" s="54">
        <f t="shared" si="6"/>
        <v>1320</v>
      </c>
    </row>
    <row r="16" spans="1:61" ht="12.75">
      <c r="A16" s="17">
        <v>14</v>
      </c>
      <c r="B16" s="19" t="s">
        <v>19</v>
      </c>
      <c r="C16" s="50">
        <v>0.447222222222222</v>
      </c>
      <c r="D16" s="6">
        <v>0.4472222222222222</v>
      </c>
      <c r="E16" s="8"/>
      <c r="F16" s="19">
        <v>0</v>
      </c>
      <c r="G16" s="50">
        <v>0.509722222222222</v>
      </c>
      <c r="H16" s="6">
        <v>0.5097222222222222</v>
      </c>
      <c r="I16" s="5"/>
      <c r="J16" s="19">
        <v>0</v>
      </c>
      <c r="K16" s="50">
        <v>0.572222222222222</v>
      </c>
      <c r="L16" s="6">
        <v>0.572222222222222</v>
      </c>
      <c r="M16" s="5"/>
      <c r="N16" s="19">
        <v>0</v>
      </c>
      <c r="O16" s="50">
        <v>0.6298611111111111</v>
      </c>
      <c r="P16" s="19">
        <v>0</v>
      </c>
      <c r="Q16" s="50">
        <v>0.63125</v>
      </c>
      <c r="R16" s="19">
        <v>0</v>
      </c>
      <c r="S16" s="50">
        <v>0.634722222222222</v>
      </c>
      <c r="T16" s="6">
        <v>0.6347222222222222</v>
      </c>
      <c r="U16" s="5"/>
      <c r="V16" s="19">
        <v>0</v>
      </c>
      <c r="W16" s="18">
        <v>0.6372569444444445</v>
      </c>
      <c r="X16" s="19"/>
      <c r="Y16" s="18">
        <v>0.6429976851851852</v>
      </c>
      <c r="Z16" s="5" t="s">
        <v>54</v>
      </c>
      <c r="AA16" s="5">
        <v>4</v>
      </c>
      <c r="AB16" s="19">
        <v>180</v>
      </c>
      <c r="AC16" s="18">
        <v>0.6470601851851852</v>
      </c>
      <c r="AD16" s="5" t="s">
        <v>29</v>
      </c>
      <c r="AE16" s="5">
        <v>72</v>
      </c>
      <c r="AF16" s="16"/>
      <c r="AG16" s="62">
        <v>0.7180555555555556</v>
      </c>
      <c r="AH16" s="65">
        <v>0.7180555555555556</v>
      </c>
      <c r="AI16" s="59">
        <v>0</v>
      </c>
      <c r="AJ16" s="20">
        <v>23</v>
      </c>
      <c r="AK16" s="5">
        <f t="shared" si="0"/>
        <v>69</v>
      </c>
      <c r="AL16" s="19"/>
      <c r="AM16" s="20">
        <v>30</v>
      </c>
      <c r="AN16" s="5">
        <f t="shared" si="1"/>
        <v>90</v>
      </c>
      <c r="AO16" s="19">
        <v>30</v>
      </c>
      <c r="AP16" s="20">
        <v>39</v>
      </c>
      <c r="AQ16" s="5">
        <f t="shared" si="2"/>
        <v>117</v>
      </c>
      <c r="AR16" s="16"/>
      <c r="AS16" s="50">
        <v>0.1173611111111111</v>
      </c>
      <c r="AT16" s="5">
        <v>507</v>
      </c>
      <c r="AU16" s="16">
        <v>180</v>
      </c>
      <c r="AV16" s="20">
        <v>24</v>
      </c>
      <c r="AW16" s="11">
        <f t="shared" si="3"/>
        <v>72</v>
      </c>
      <c r="AX16" s="19"/>
      <c r="AY16" s="34">
        <v>34</v>
      </c>
      <c r="AZ16" s="35">
        <f t="shared" si="4"/>
        <v>102</v>
      </c>
      <c r="BA16" s="36"/>
      <c r="BB16" s="34">
        <v>36</v>
      </c>
      <c r="BC16" s="35">
        <f t="shared" si="5"/>
        <v>108</v>
      </c>
      <c r="BD16" s="36"/>
      <c r="BE16" s="34">
        <v>0</v>
      </c>
      <c r="BF16" s="50">
        <v>0.7805555555555556</v>
      </c>
      <c r="BG16" s="6">
        <v>0.8152777777777778</v>
      </c>
      <c r="BH16" s="19">
        <v>0</v>
      </c>
      <c r="BI16" s="54">
        <f t="shared" si="6"/>
        <v>1531</v>
      </c>
    </row>
    <row r="17" spans="1:61" ht="12.75">
      <c r="A17" s="17">
        <v>15</v>
      </c>
      <c r="B17" s="19" t="s">
        <v>20</v>
      </c>
      <c r="C17" s="50">
        <v>0.447916666666666</v>
      </c>
      <c r="D17" s="6">
        <v>0.45555555555555555</v>
      </c>
      <c r="E17" s="8" t="s">
        <v>29</v>
      </c>
      <c r="F17" s="19">
        <v>660</v>
      </c>
      <c r="G17" s="50">
        <v>0.510416666666667</v>
      </c>
      <c r="H17" s="6">
        <v>0.5104166666666666</v>
      </c>
      <c r="I17" s="5"/>
      <c r="J17" s="19">
        <v>0</v>
      </c>
      <c r="K17" s="50">
        <v>0.572916666666667</v>
      </c>
      <c r="L17" s="6">
        <v>0.572916666666667</v>
      </c>
      <c r="M17" s="5"/>
      <c r="N17" s="19">
        <v>0</v>
      </c>
      <c r="O17" s="50">
        <v>0.6354166666666666</v>
      </c>
      <c r="P17" s="19">
        <v>0</v>
      </c>
      <c r="Q17" s="50">
        <v>0.6361111111111112</v>
      </c>
      <c r="R17" s="19">
        <v>0</v>
      </c>
      <c r="S17" s="50">
        <v>0.635416666666667</v>
      </c>
      <c r="T17" s="6">
        <v>0.6395833333333333</v>
      </c>
      <c r="U17" s="5" t="s">
        <v>29</v>
      </c>
      <c r="V17" s="19">
        <v>360</v>
      </c>
      <c r="W17" s="18">
        <v>0.6411342592592593</v>
      </c>
      <c r="X17" s="19"/>
      <c r="Y17" s="18">
        <v>0.6468518518518519</v>
      </c>
      <c r="Z17" s="5" t="s">
        <v>54</v>
      </c>
      <c r="AA17" s="5">
        <v>6</v>
      </c>
      <c r="AB17" s="19"/>
      <c r="AC17" s="18">
        <v>0.6506134259259259</v>
      </c>
      <c r="AD17" s="5" t="s">
        <v>29</v>
      </c>
      <c r="AE17" s="5">
        <v>46</v>
      </c>
      <c r="AF17" s="16"/>
      <c r="AG17" s="62">
        <v>0.7229166666666668</v>
      </c>
      <c r="AH17" s="65">
        <v>0.71875</v>
      </c>
      <c r="AI17" s="59">
        <v>0</v>
      </c>
      <c r="AJ17" s="20">
        <v>26</v>
      </c>
      <c r="AK17" s="5">
        <f t="shared" si="0"/>
        <v>78</v>
      </c>
      <c r="AL17" s="19"/>
      <c r="AM17" s="20">
        <v>36</v>
      </c>
      <c r="AN17" s="5">
        <f t="shared" si="1"/>
        <v>108</v>
      </c>
      <c r="AO17" s="19"/>
      <c r="AP17" s="20">
        <v>45</v>
      </c>
      <c r="AQ17" s="5">
        <f t="shared" si="2"/>
        <v>135</v>
      </c>
      <c r="AR17" s="16"/>
      <c r="AS17" s="50">
        <v>0.1451388888888889</v>
      </c>
      <c r="AT17" s="5">
        <v>627</v>
      </c>
      <c r="AU17" s="16"/>
      <c r="AV17" s="20">
        <v>31</v>
      </c>
      <c r="AW17" s="11">
        <f t="shared" si="3"/>
        <v>93</v>
      </c>
      <c r="AX17" s="19"/>
      <c r="AY17" s="34">
        <v>33</v>
      </c>
      <c r="AZ17" s="35">
        <f t="shared" si="4"/>
        <v>99</v>
      </c>
      <c r="BA17" s="36"/>
      <c r="BB17" s="34">
        <v>42</v>
      </c>
      <c r="BC17" s="35">
        <f t="shared" si="5"/>
        <v>126</v>
      </c>
      <c r="BD17" s="36"/>
      <c r="BE17" s="34">
        <v>0</v>
      </c>
      <c r="BF17" s="50">
        <v>0.78125</v>
      </c>
      <c r="BG17" s="6">
        <v>0.8125</v>
      </c>
      <c r="BH17" s="25">
        <v>0</v>
      </c>
      <c r="BI17" s="54">
        <f t="shared" si="6"/>
        <v>2338</v>
      </c>
    </row>
    <row r="18" spans="1:61" ht="12.75">
      <c r="A18" s="17">
        <v>17</v>
      </c>
      <c r="B18" s="19" t="s">
        <v>21</v>
      </c>
      <c r="C18" s="50">
        <v>0.44861111111111</v>
      </c>
      <c r="D18" s="6">
        <v>0.4486111111111111</v>
      </c>
      <c r="E18" s="8"/>
      <c r="F18" s="19">
        <v>0</v>
      </c>
      <c r="G18" s="50">
        <v>0.511111111111111</v>
      </c>
      <c r="H18" s="6">
        <v>0.5111111111111112</v>
      </c>
      <c r="I18" s="5"/>
      <c r="J18" s="19">
        <v>0</v>
      </c>
      <c r="K18" s="50">
        <v>0.573611111111111</v>
      </c>
      <c r="L18" s="6">
        <v>0.573611111111111</v>
      </c>
      <c r="M18" s="5"/>
      <c r="N18" s="19">
        <v>0</v>
      </c>
      <c r="O18" s="50">
        <v>0.6305555555555555</v>
      </c>
      <c r="P18" s="19">
        <v>0</v>
      </c>
      <c r="Q18" s="50">
        <v>0.6361111111111112</v>
      </c>
      <c r="R18" s="19">
        <v>300</v>
      </c>
      <c r="S18" s="50">
        <v>0.636111111111111</v>
      </c>
      <c r="T18" s="6">
        <v>0.6395833333333333</v>
      </c>
      <c r="U18" s="5" t="s">
        <v>29</v>
      </c>
      <c r="V18" s="19">
        <v>300</v>
      </c>
      <c r="W18" s="18">
        <v>0.6419907407407407</v>
      </c>
      <c r="X18" s="19"/>
      <c r="Y18" s="18">
        <v>0.6481365740740741</v>
      </c>
      <c r="Z18" s="5" t="s">
        <v>29</v>
      </c>
      <c r="AA18" s="5">
        <v>31</v>
      </c>
      <c r="AB18" s="19"/>
      <c r="AC18" s="18">
        <v>0.6519212962962962</v>
      </c>
      <c r="AD18" s="5" t="s">
        <v>29</v>
      </c>
      <c r="AE18" s="5">
        <v>48</v>
      </c>
      <c r="AF18" s="16"/>
      <c r="AG18" s="62">
        <v>0.7229166666666668</v>
      </c>
      <c r="AH18" s="65">
        <v>0.7229166666666668</v>
      </c>
      <c r="AI18" s="59">
        <v>0</v>
      </c>
      <c r="AJ18" s="20">
        <v>27</v>
      </c>
      <c r="AK18" s="5">
        <f t="shared" si="0"/>
        <v>81</v>
      </c>
      <c r="AL18" s="19"/>
      <c r="AM18" s="20">
        <v>44</v>
      </c>
      <c r="AN18" s="5">
        <f t="shared" si="1"/>
        <v>132</v>
      </c>
      <c r="AO18" s="19"/>
      <c r="AP18" s="20">
        <v>51</v>
      </c>
      <c r="AQ18" s="5">
        <f t="shared" si="2"/>
        <v>153</v>
      </c>
      <c r="AR18" s="16"/>
      <c r="AS18" s="50">
        <v>0.15138888888888888</v>
      </c>
      <c r="AT18" s="5">
        <v>654</v>
      </c>
      <c r="AU18" s="16"/>
      <c r="AV18" s="20">
        <v>32</v>
      </c>
      <c r="AW18" s="11">
        <f t="shared" si="3"/>
        <v>96</v>
      </c>
      <c r="AX18" s="19"/>
      <c r="AY18" s="34">
        <v>41</v>
      </c>
      <c r="AZ18" s="35">
        <f t="shared" si="4"/>
        <v>123</v>
      </c>
      <c r="BA18" s="36"/>
      <c r="BB18" s="68">
        <v>51</v>
      </c>
      <c r="BC18" s="35">
        <f t="shared" si="5"/>
        <v>153</v>
      </c>
      <c r="BD18" s="36"/>
      <c r="BE18" s="34">
        <v>0</v>
      </c>
      <c r="BF18" s="50">
        <v>0.7854166666666668</v>
      </c>
      <c r="BG18" s="6">
        <v>0.8118055555555556</v>
      </c>
      <c r="BH18" s="19">
        <v>0</v>
      </c>
      <c r="BI18" s="54">
        <f t="shared" si="6"/>
        <v>2071</v>
      </c>
    </row>
    <row r="19" spans="1:61" ht="12.75">
      <c r="A19" s="17">
        <v>19</v>
      </c>
      <c r="B19" s="19" t="s">
        <v>22</v>
      </c>
      <c r="C19" s="50">
        <v>0.449305555555555</v>
      </c>
      <c r="D19" s="6">
        <v>0.44930555555555557</v>
      </c>
      <c r="E19" s="8"/>
      <c r="F19" s="19">
        <v>0</v>
      </c>
      <c r="G19" s="50">
        <v>0.511805555555556</v>
      </c>
      <c r="H19" s="6">
        <v>0.5118055555555555</v>
      </c>
      <c r="I19" s="5"/>
      <c r="J19" s="19">
        <v>0</v>
      </c>
      <c r="K19" s="50">
        <v>0.574305555555556</v>
      </c>
      <c r="L19" s="6">
        <v>0.574305555555556</v>
      </c>
      <c r="M19" s="5"/>
      <c r="N19" s="19">
        <v>0</v>
      </c>
      <c r="O19" s="50">
        <v>0.6333333333333333</v>
      </c>
      <c r="P19" s="19">
        <v>0</v>
      </c>
      <c r="Q19" s="50">
        <v>0.6368055555555555</v>
      </c>
      <c r="R19" s="19">
        <v>0</v>
      </c>
      <c r="S19" s="50">
        <v>0.636805555555556</v>
      </c>
      <c r="T19" s="6">
        <v>0.6402777777777778</v>
      </c>
      <c r="U19" s="5" t="s">
        <v>29</v>
      </c>
      <c r="V19" s="19">
        <v>300</v>
      </c>
      <c r="W19" s="18">
        <v>0.6429166666666667</v>
      </c>
      <c r="X19" s="19"/>
      <c r="Y19" s="18">
        <v>0.6486574074074074</v>
      </c>
      <c r="Z19" s="5" t="s">
        <v>54</v>
      </c>
      <c r="AA19" s="5">
        <v>4</v>
      </c>
      <c r="AB19" s="19"/>
      <c r="AC19" s="18">
        <v>0.6522685185185185</v>
      </c>
      <c r="AD19" s="5" t="s">
        <v>29</v>
      </c>
      <c r="AE19" s="5">
        <v>33</v>
      </c>
      <c r="AF19" s="16"/>
      <c r="AG19" s="62">
        <v>0.7236111111111111</v>
      </c>
      <c r="AH19" s="65">
        <v>0.7236111111111111</v>
      </c>
      <c r="AI19" s="59">
        <v>0</v>
      </c>
      <c r="AJ19" s="20">
        <v>28</v>
      </c>
      <c r="AK19" s="5">
        <f t="shared" si="0"/>
        <v>84</v>
      </c>
      <c r="AL19" s="19"/>
      <c r="AM19" s="20">
        <v>34</v>
      </c>
      <c r="AN19" s="5">
        <f t="shared" si="1"/>
        <v>102</v>
      </c>
      <c r="AO19" s="19">
        <v>30</v>
      </c>
      <c r="AP19" s="20">
        <v>42</v>
      </c>
      <c r="AQ19" s="5">
        <f t="shared" si="2"/>
        <v>126</v>
      </c>
      <c r="AR19" s="16"/>
      <c r="AS19" s="50">
        <v>0.1486111111111111</v>
      </c>
      <c r="AT19" s="5">
        <v>642</v>
      </c>
      <c r="AU19" s="16">
        <v>180</v>
      </c>
      <c r="AV19" s="20">
        <v>31</v>
      </c>
      <c r="AW19" s="11">
        <f t="shared" si="3"/>
        <v>93</v>
      </c>
      <c r="AX19" s="19"/>
      <c r="AY19" s="34">
        <v>35</v>
      </c>
      <c r="AZ19" s="35">
        <f t="shared" si="4"/>
        <v>105</v>
      </c>
      <c r="BA19" s="36"/>
      <c r="BB19" s="34">
        <v>43</v>
      </c>
      <c r="BC19" s="35">
        <f t="shared" si="5"/>
        <v>129</v>
      </c>
      <c r="BD19" s="36"/>
      <c r="BE19" s="34">
        <v>0</v>
      </c>
      <c r="BF19" s="50">
        <v>0.7861111111111111</v>
      </c>
      <c r="BG19" s="6">
        <v>0.813888888888889</v>
      </c>
      <c r="BH19" s="25">
        <v>0</v>
      </c>
      <c r="BI19" s="54">
        <f t="shared" si="6"/>
        <v>1828</v>
      </c>
    </row>
    <row r="20" spans="1:61" ht="12.75">
      <c r="A20" s="17">
        <v>21</v>
      </c>
      <c r="B20" s="19" t="s">
        <v>23</v>
      </c>
      <c r="C20" s="50">
        <v>0.449999999999999</v>
      </c>
      <c r="D20" s="6">
        <v>0.45</v>
      </c>
      <c r="E20" s="8"/>
      <c r="F20" s="19">
        <v>0</v>
      </c>
      <c r="G20" s="50">
        <v>0.5125</v>
      </c>
      <c r="H20" s="6">
        <v>0.5125</v>
      </c>
      <c r="I20" s="5"/>
      <c r="J20" s="19">
        <v>0</v>
      </c>
      <c r="K20" s="71">
        <v>0.575</v>
      </c>
      <c r="L20" s="15">
        <v>0.575</v>
      </c>
      <c r="M20" s="5"/>
      <c r="N20" s="19">
        <v>0</v>
      </c>
      <c r="O20" s="50">
        <v>0.6305555555555555</v>
      </c>
      <c r="P20" s="19">
        <v>0</v>
      </c>
      <c r="Q20" s="50">
        <v>0.6354166666666666</v>
      </c>
      <c r="R20" s="19">
        <v>0</v>
      </c>
      <c r="S20" s="50">
        <v>0.6375</v>
      </c>
      <c r="T20" s="6">
        <v>0.6381944444444444</v>
      </c>
      <c r="U20" s="5" t="s">
        <v>29</v>
      </c>
      <c r="V20" s="19">
        <v>60</v>
      </c>
      <c r="W20" s="18">
        <v>0.6402430555555555</v>
      </c>
      <c r="X20" s="19"/>
      <c r="Y20" s="18">
        <v>0.646712962962963</v>
      </c>
      <c r="Z20" s="5" t="s">
        <v>29</v>
      </c>
      <c r="AA20" s="5">
        <v>59</v>
      </c>
      <c r="AB20" s="19"/>
      <c r="AC20" s="18">
        <v>0.6506712962962963</v>
      </c>
      <c r="AD20" s="5" t="s">
        <v>29</v>
      </c>
      <c r="AE20" s="5">
        <v>63</v>
      </c>
      <c r="AF20" s="16"/>
      <c r="AG20" s="62">
        <v>0.7215277777777778</v>
      </c>
      <c r="AH20" s="65">
        <v>0.7208333333333333</v>
      </c>
      <c r="AI20" s="59">
        <v>0</v>
      </c>
      <c r="AJ20" s="20">
        <v>28</v>
      </c>
      <c r="AK20" s="5">
        <f t="shared" si="0"/>
        <v>84</v>
      </c>
      <c r="AL20" s="19">
        <v>30</v>
      </c>
      <c r="AM20" s="20">
        <v>33</v>
      </c>
      <c r="AN20" s="5">
        <f t="shared" si="1"/>
        <v>99</v>
      </c>
      <c r="AO20" s="19"/>
      <c r="AP20" s="20">
        <v>47</v>
      </c>
      <c r="AQ20" s="5">
        <f t="shared" si="2"/>
        <v>141</v>
      </c>
      <c r="AR20" s="16"/>
      <c r="AS20" s="50">
        <v>0.15277777777777776</v>
      </c>
      <c r="AT20" s="5">
        <v>660</v>
      </c>
      <c r="AU20" s="16"/>
      <c r="AV20" s="20">
        <v>29</v>
      </c>
      <c r="AW20" s="11">
        <f t="shared" si="3"/>
        <v>87</v>
      </c>
      <c r="AX20" s="19"/>
      <c r="AY20" s="34">
        <v>36</v>
      </c>
      <c r="AZ20" s="35">
        <f t="shared" si="4"/>
        <v>108</v>
      </c>
      <c r="BA20" s="36"/>
      <c r="BB20" s="68">
        <v>47</v>
      </c>
      <c r="BC20" s="35">
        <f t="shared" si="5"/>
        <v>141</v>
      </c>
      <c r="BD20" s="36"/>
      <c r="BE20" s="34">
        <v>0</v>
      </c>
      <c r="BF20" s="50">
        <v>0.7833333333333333</v>
      </c>
      <c r="BG20" s="6">
        <v>0.8159722222222222</v>
      </c>
      <c r="BH20" s="19">
        <v>0</v>
      </c>
      <c r="BI20" s="54">
        <f t="shared" si="6"/>
        <v>1532</v>
      </c>
    </row>
    <row r="21" spans="1:61" ht="12.75">
      <c r="A21" s="17">
        <v>25</v>
      </c>
      <c r="B21" s="19" t="s">
        <v>24</v>
      </c>
      <c r="C21" s="50">
        <v>0.450694444444444</v>
      </c>
      <c r="D21" s="6">
        <v>0.45069444444444445</v>
      </c>
      <c r="E21" s="8"/>
      <c r="F21" s="19">
        <v>0</v>
      </c>
      <c r="G21" s="50">
        <v>0.513194444444444</v>
      </c>
      <c r="H21" s="6">
        <v>0.5131944444444444</v>
      </c>
      <c r="I21" s="5"/>
      <c r="J21" s="19">
        <v>0</v>
      </c>
      <c r="K21" s="50">
        <v>0.575694444444444</v>
      </c>
      <c r="L21" s="6">
        <v>0.575694444444444</v>
      </c>
      <c r="M21" s="5"/>
      <c r="N21" s="19">
        <v>0</v>
      </c>
      <c r="O21" s="50">
        <v>0.6340277777777777</v>
      </c>
      <c r="P21" s="19">
        <v>0</v>
      </c>
      <c r="Q21" s="50">
        <v>0.6340277777777777</v>
      </c>
      <c r="R21" s="19">
        <v>0</v>
      </c>
      <c r="S21" s="50">
        <v>0.638194444444444</v>
      </c>
      <c r="T21" s="6">
        <v>0.6381944444444444</v>
      </c>
      <c r="U21" s="5"/>
      <c r="V21" s="19">
        <v>0</v>
      </c>
      <c r="W21" s="18">
        <v>0.6415740740740741</v>
      </c>
      <c r="X21" s="19"/>
      <c r="Y21" s="18">
        <v>0.6473263888888888</v>
      </c>
      <c r="Z21" s="5" t="s">
        <v>54</v>
      </c>
      <c r="AA21" s="5">
        <v>3</v>
      </c>
      <c r="AB21" s="19"/>
      <c r="AC21" s="18">
        <v>0.6509027777777777</v>
      </c>
      <c r="AD21" s="5" t="s">
        <v>29</v>
      </c>
      <c r="AE21" s="5">
        <v>30</v>
      </c>
      <c r="AF21" s="16"/>
      <c r="AG21" s="62">
        <v>0.7215277777777778</v>
      </c>
      <c r="AH21" s="65">
        <v>0.7215277777777778</v>
      </c>
      <c r="AI21" s="59">
        <v>0</v>
      </c>
      <c r="AJ21" s="20">
        <v>28</v>
      </c>
      <c r="AK21" s="5">
        <f t="shared" si="0"/>
        <v>84</v>
      </c>
      <c r="AL21" s="19"/>
      <c r="AM21" s="20">
        <v>33</v>
      </c>
      <c r="AN21" s="5">
        <f t="shared" si="1"/>
        <v>99</v>
      </c>
      <c r="AO21" s="19"/>
      <c r="AP21" s="20">
        <v>33</v>
      </c>
      <c r="AQ21" s="5">
        <f t="shared" si="2"/>
        <v>99</v>
      </c>
      <c r="AR21" s="16">
        <v>300</v>
      </c>
      <c r="AS21" s="50">
        <v>0.13194444444444445</v>
      </c>
      <c r="AT21" s="5">
        <v>570</v>
      </c>
      <c r="AU21" s="16"/>
      <c r="AV21" s="20">
        <v>23</v>
      </c>
      <c r="AW21" s="11">
        <f t="shared" si="3"/>
        <v>69</v>
      </c>
      <c r="AX21" s="19"/>
      <c r="AY21" s="34">
        <v>30</v>
      </c>
      <c r="AZ21" s="35">
        <f t="shared" si="4"/>
        <v>90</v>
      </c>
      <c r="BA21" s="36"/>
      <c r="BB21" s="68">
        <v>33</v>
      </c>
      <c r="BC21" s="35">
        <f t="shared" si="5"/>
        <v>99</v>
      </c>
      <c r="BD21" s="36"/>
      <c r="BE21" s="34">
        <v>0</v>
      </c>
      <c r="BF21" s="50">
        <v>0.7840277777777778</v>
      </c>
      <c r="BG21" s="6">
        <v>0.8125</v>
      </c>
      <c r="BH21" s="25">
        <v>0</v>
      </c>
      <c r="BI21" s="54">
        <f t="shared" si="6"/>
        <v>1443</v>
      </c>
    </row>
    <row r="22" spans="1:61" ht="12.75">
      <c r="A22" s="17">
        <v>27</v>
      </c>
      <c r="B22" s="19" t="s">
        <v>28</v>
      </c>
      <c r="C22" s="50">
        <v>0.453472222222221</v>
      </c>
      <c r="D22" s="6">
        <v>0.4534722222222222</v>
      </c>
      <c r="E22" s="8"/>
      <c r="F22" s="19">
        <v>0</v>
      </c>
      <c r="G22" s="50">
        <v>0.513888888888889</v>
      </c>
      <c r="H22" s="6">
        <v>0.513888888888889</v>
      </c>
      <c r="I22" s="5"/>
      <c r="J22" s="19">
        <v>0</v>
      </c>
      <c r="K22" s="50">
        <v>0.576388888888889</v>
      </c>
      <c r="L22" s="6">
        <v>0.576388888888889</v>
      </c>
      <c r="M22" s="5"/>
      <c r="N22" s="19">
        <v>0</v>
      </c>
      <c r="O22" s="50">
        <v>0.6541666666666667</v>
      </c>
      <c r="P22" s="19">
        <v>0</v>
      </c>
      <c r="Q22" s="50">
        <v>0.6583333333333333</v>
      </c>
      <c r="R22" s="19">
        <v>0</v>
      </c>
      <c r="S22" s="50">
        <v>0.638888888888889</v>
      </c>
      <c r="T22" s="6">
        <v>0.6618055555555555</v>
      </c>
      <c r="U22" s="5" t="s">
        <v>29</v>
      </c>
      <c r="V22" s="19">
        <v>1980</v>
      </c>
      <c r="W22" s="20"/>
      <c r="X22" s="19">
        <v>1800</v>
      </c>
      <c r="Y22" s="20"/>
      <c r="Z22" s="5"/>
      <c r="AA22" s="5"/>
      <c r="AB22" s="19"/>
      <c r="AC22" s="20"/>
      <c r="AD22" s="5"/>
      <c r="AE22" s="5"/>
      <c r="AF22" s="16"/>
      <c r="AG22" s="62">
        <v>0.7451388888888889</v>
      </c>
      <c r="AH22" s="65">
        <v>0.7263888888888889</v>
      </c>
      <c r="AI22" s="59">
        <v>0</v>
      </c>
      <c r="AJ22" s="20">
        <v>25</v>
      </c>
      <c r="AK22" s="5">
        <f t="shared" si="0"/>
        <v>75</v>
      </c>
      <c r="AL22" s="19">
        <v>10</v>
      </c>
      <c r="AM22" s="20">
        <v>32</v>
      </c>
      <c r="AN22" s="5">
        <f t="shared" si="1"/>
        <v>96</v>
      </c>
      <c r="AO22" s="19">
        <v>300</v>
      </c>
      <c r="AP22" s="20">
        <v>54</v>
      </c>
      <c r="AQ22" s="5">
        <f t="shared" si="2"/>
        <v>162</v>
      </c>
      <c r="AR22" s="16"/>
      <c r="AS22" s="50">
        <v>0.12638888888888888</v>
      </c>
      <c r="AT22" s="5">
        <v>546</v>
      </c>
      <c r="AU22" s="16">
        <v>330</v>
      </c>
      <c r="AV22" s="20">
        <v>27</v>
      </c>
      <c r="AW22" s="11">
        <f t="shared" si="3"/>
        <v>81</v>
      </c>
      <c r="AX22" s="19"/>
      <c r="AY22" s="68">
        <v>32</v>
      </c>
      <c r="AZ22" s="35">
        <f t="shared" si="4"/>
        <v>96</v>
      </c>
      <c r="BA22" s="36"/>
      <c r="BB22" s="68">
        <v>54</v>
      </c>
      <c r="BC22" s="35">
        <f t="shared" si="5"/>
        <v>162</v>
      </c>
      <c r="BD22" s="36"/>
      <c r="BE22" s="34">
        <v>0</v>
      </c>
      <c r="BF22" s="50">
        <v>0.7888888888888889</v>
      </c>
      <c r="BG22" s="6">
        <v>0.8131944444444444</v>
      </c>
      <c r="BH22" s="19">
        <v>0</v>
      </c>
      <c r="BI22" s="54">
        <f t="shared" si="6"/>
        <v>5638</v>
      </c>
    </row>
    <row r="23" spans="1:61" ht="12.75">
      <c r="A23" s="17">
        <v>36</v>
      </c>
      <c r="B23" s="19" t="s">
        <v>25</v>
      </c>
      <c r="C23" s="50">
        <v>0.451388888888888</v>
      </c>
      <c r="D23" s="6">
        <v>0.4513888888888889</v>
      </c>
      <c r="E23" s="8"/>
      <c r="F23" s="19">
        <v>0</v>
      </c>
      <c r="G23" s="50">
        <v>0.5145833333333333</v>
      </c>
      <c r="H23" s="6">
        <v>0.5145833333333333</v>
      </c>
      <c r="I23" s="5"/>
      <c r="J23" s="19">
        <v>0</v>
      </c>
      <c r="K23" s="50">
        <v>0.577083333333333</v>
      </c>
      <c r="L23" s="6">
        <v>0.577083333333333</v>
      </c>
      <c r="M23" s="5"/>
      <c r="N23" s="19">
        <v>0</v>
      </c>
      <c r="O23" s="50">
        <v>0.6319444444444444</v>
      </c>
      <c r="P23" s="19">
        <v>0</v>
      </c>
      <c r="Q23" s="50">
        <v>0.6326388888888889</v>
      </c>
      <c r="R23" s="19">
        <v>300</v>
      </c>
      <c r="S23" s="50">
        <v>0.639583333333333</v>
      </c>
      <c r="T23" s="6">
        <v>0.6395833333333333</v>
      </c>
      <c r="U23" s="5"/>
      <c r="V23" s="19">
        <v>0</v>
      </c>
      <c r="W23" s="18">
        <v>0.642337962962963</v>
      </c>
      <c r="X23" s="19"/>
      <c r="Y23" s="18">
        <v>0.6487037037037037</v>
      </c>
      <c r="Z23" s="5" t="s">
        <v>29</v>
      </c>
      <c r="AA23" s="5">
        <v>50</v>
      </c>
      <c r="AB23" s="19"/>
      <c r="AC23" s="18">
        <v>0.6520833333333333</v>
      </c>
      <c r="AD23" s="5" t="s">
        <v>29</v>
      </c>
      <c r="AE23" s="5">
        <v>13</v>
      </c>
      <c r="AF23" s="16"/>
      <c r="AG23" s="62">
        <v>0.7229166666666668</v>
      </c>
      <c r="AH23" s="65">
        <v>0.7229166666666668</v>
      </c>
      <c r="AI23" s="59">
        <v>0</v>
      </c>
      <c r="AJ23" s="20">
        <v>24</v>
      </c>
      <c r="AK23" s="5">
        <f t="shared" si="0"/>
        <v>72</v>
      </c>
      <c r="AL23" s="19">
        <v>30</v>
      </c>
      <c r="AM23" s="20">
        <v>37</v>
      </c>
      <c r="AN23" s="5">
        <f t="shared" si="1"/>
        <v>111</v>
      </c>
      <c r="AO23" s="19"/>
      <c r="AP23" s="20">
        <v>44</v>
      </c>
      <c r="AQ23" s="5">
        <f t="shared" si="2"/>
        <v>132</v>
      </c>
      <c r="AR23" s="16"/>
      <c r="AS23" s="50">
        <v>0.12013888888888889</v>
      </c>
      <c r="AT23" s="5">
        <v>519</v>
      </c>
      <c r="AU23" s="16">
        <v>30</v>
      </c>
      <c r="AV23" s="20">
        <v>27</v>
      </c>
      <c r="AW23" s="11">
        <f t="shared" si="3"/>
        <v>81</v>
      </c>
      <c r="AX23" s="19">
        <v>300</v>
      </c>
      <c r="AY23" s="34">
        <v>36</v>
      </c>
      <c r="AZ23" s="35">
        <f t="shared" si="4"/>
        <v>108</v>
      </c>
      <c r="BA23" s="36"/>
      <c r="BB23" s="68">
        <v>44</v>
      </c>
      <c r="BC23" s="35">
        <f t="shared" si="5"/>
        <v>132</v>
      </c>
      <c r="BD23" s="36"/>
      <c r="BE23" s="34">
        <v>0</v>
      </c>
      <c r="BF23" s="50">
        <v>0.7854166666666668</v>
      </c>
      <c r="BG23" s="6">
        <v>0.8166666666666668</v>
      </c>
      <c r="BH23" s="25">
        <v>0</v>
      </c>
      <c r="BI23" s="54">
        <f t="shared" si="6"/>
        <v>1878</v>
      </c>
    </row>
    <row r="24" spans="1:61" ht="12.75">
      <c r="A24" s="17">
        <v>37</v>
      </c>
      <c r="B24" s="19" t="s">
        <v>26</v>
      </c>
      <c r="C24" s="50">
        <v>0.452083333333332</v>
      </c>
      <c r="D24" s="6">
        <v>0.45208333333333334</v>
      </c>
      <c r="E24" s="8"/>
      <c r="F24" s="19">
        <v>0</v>
      </c>
      <c r="G24" s="50">
        <v>0.5152777777777778</v>
      </c>
      <c r="H24" s="6">
        <v>0.5152777777777778</v>
      </c>
      <c r="I24" s="5"/>
      <c r="J24" s="19">
        <v>0</v>
      </c>
      <c r="K24" s="50">
        <v>0.577777777777778</v>
      </c>
      <c r="L24" s="6">
        <v>0.577777777777778</v>
      </c>
      <c r="M24" s="5"/>
      <c r="N24" s="19">
        <v>0</v>
      </c>
      <c r="O24" s="50">
        <v>0.6347222222222222</v>
      </c>
      <c r="P24" s="19">
        <v>300</v>
      </c>
      <c r="Q24" s="50">
        <v>0.6534722222222222</v>
      </c>
      <c r="R24" s="19">
        <v>0</v>
      </c>
      <c r="S24" s="50">
        <v>0.640277777777778</v>
      </c>
      <c r="T24" s="6">
        <v>0.6569444444444444</v>
      </c>
      <c r="U24" s="5" t="s">
        <v>29</v>
      </c>
      <c r="V24" s="19">
        <v>1440</v>
      </c>
      <c r="W24" s="18">
        <v>0.659212962962963</v>
      </c>
      <c r="X24" s="19"/>
      <c r="Y24" s="18">
        <v>0.665</v>
      </c>
      <c r="Z24" s="5"/>
      <c r="AA24" s="5">
        <v>0</v>
      </c>
      <c r="AB24" s="19"/>
      <c r="AC24" s="18">
        <v>0.6704513888888889</v>
      </c>
      <c r="AD24" s="5" t="s">
        <v>29</v>
      </c>
      <c r="AE24" s="5">
        <v>192</v>
      </c>
      <c r="AF24" s="16"/>
      <c r="AG24" s="62">
        <v>0.7402777777777777</v>
      </c>
      <c r="AH24" s="65">
        <v>0.7402777777777777</v>
      </c>
      <c r="AI24" s="59">
        <v>0</v>
      </c>
      <c r="AJ24" s="20">
        <v>28</v>
      </c>
      <c r="AK24" s="5">
        <f t="shared" si="0"/>
        <v>84</v>
      </c>
      <c r="AL24" s="19"/>
      <c r="AM24" s="20">
        <v>39</v>
      </c>
      <c r="AN24" s="5">
        <f t="shared" si="1"/>
        <v>117</v>
      </c>
      <c r="AO24" s="19"/>
      <c r="AP24" s="20">
        <v>49</v>
      </c>
      <c r="AQ24" s="5">
        <f t="shared" si="2"/>
        <v>147</v>
      </c>
      <c r="AR24" s="16"/>
      <c r="AS24" s="50">
        <v>0.12986111111111112</v>
      </c>
      <c r="AT24" s="5">
        <v>561</v>
      </c>
      <c r="AU24" s="16"/>
      <c r="AV24" s="20">
        <v>27</v>
      </c>
      <c r="AW24" s="11">
        <f t="shared" si="3"/>
        <v>81</v>
      </c>
      <c r="AX24" s="19"/>
      <c r="AY24" s="68">
        <v>39</v>
      </c>
      <c r="AZ24" s="35">
        <f t="shared" si="4"/>
        <v>117</v>
      </c>
      <c r="BA24" s="36"/>
      <c r="BB24" s="68">
        <v>49</v>
      </c>
      <c r="BC24" s="35">
        <f t="shared" si="5"/>
        <v>147</v>
      </c>
      <c r="BD24" s="36"/>
      <c r="BE24" s="34">
        <v>5400</v>
      </c>
      <c r="BF24" s="50">
        <v>0.8027777777777777</v>
      </c>
      <c r="BG24" s="6">
        <v>0.813888888888889</v>
      </c>
      <c r="BH24" s="19">
        <v>0</v>
      </c>
      <c r="BI24" s="54">
        <f t="shared" si="6"/>
        <v>8586</v>
      </c>
    </row>
    <row r="25" spans="1:61" ht="13.5" thickBot="1">
      <c r="A25" s="27">
        <v>38</v>
      </c>
      <c r="B25" s="22" t="s">
        <v>27</v>
      </c>
      <c r="C25" s="51">
        <v>0.452777777777777</v>
      </c>
      <c r="D25" s="67">
        <v>0.4527777777777778</v>
      </c>
      <c r="E25" s="72"/>
      <c r="F25" s="22">
        <v>0</v>
      </c>
      <c r="G25" s="51">
        <v>0.5159722222222222</v>
      </c>
      <c r="H25" s="67">
        <v>0.5159722222222222</v>
      </c>
      <c r="I25" s="23"/>
      <c r="J25" s="22">
        <v>0</v>
      </c>
      <c r="K25" s="51">
        <v>0.578472222222222</v>
      </c>
      <c r="L25" s="67">
        <v>0.578472222222222</v>
      </c>
      <c r="M25" s="23"/>
      <c r="N25" s="22">
        <v>0</v>
      </c>
      <c r="O25" s="51">
        <v>0.6381944444444444</v>
      </c>
      <c r="P25" s="22">
        <v>0</v>
      </c>
      <c r="Q25" s="51">
        <v>0.638888888888889</v>
      </c>
      <c r="R25" s="22">
        <v>0</v>
      </c>
      <c r="S25" s="51">
        <v>0.640972222222222</v>
      </c>
      <c r="T25" s="67">
        <v>0.6416666666666667</v>
      </c>
      <c r="U25" s="23" t="s">
        <v>29</v>
      </c>
      <c r="V25" s="22">
        <v>60</v>
      </c>
      <c r="W25" s="33">
        <v>0.6441898148148147</v>
      </c>
      <c r="X25" s="22"/>
      <c r="Y25" s="33">
        <v>0.65</v>
      </c>
      <c r="Z25" s="23" t="s">
        <v>29</v>
      </c>
      <c r="AA25" s="23">
        <v>2</v>
      </c>
      <c r="AB25" s="22"/>
      <c r="AC25" s="33">
        <v>0.653587962962963</v>
      </c>
      <c r="AD25" s="23" t="s">
        <v>29</v>
      </c>
      <c r="AE25" s="23">
        <v>31</v>
      </c>
      <c r="AF25" s="44"/>
      <c r="AG25" s="63">
        <v>0.725</v>
      </c>
      <c r="AH25" s="66">
        <v>0.725</v>
      </c>
      <c r="AI25" s="60">
        <v>0</v>
      </c>
      <c r="AJ25" s="21">
        <v>24</v>
      </c>
      <c r="AK25" s="23">
        <f t="shared" si="0"/>
        <v>72</v>
      </c>
      <c r="AL25" s="22">
        <v>30</v>
      </c>
      <c r="AM25" s="21">
        <v>31</v>
      </c>
      <c r="AN25" s="23">
        <f t="shared" si="1"/>
        <v>93</v>
      </c>
      <c r="AO25" s="22"/>
      <c r="AP25" s="21">
        <v>37</v>
      </c>
      <c r="AQ25" s="23">
        <f t="shared" si="2"/>
        <v>111</v>
      </c>
      <c r="AR25" s="44"/>
      <c r="AS25" s="51">
        <v>0.12152777777777778</v>
      </c>
      <c r="AT25" s="23">
        <v>525</v>
      </c>
      <c r="AU25" s="44">
        <v>30</v>
      </c>
      <c r="AV25" s="21">
        <v>25</v>
      </c>
      <c r="AW25" s="31">
        <f t="shared" si="3"/>
        <v>75</v>
      </c>
      <c r="AX25" s="22"/>
      <c r="AY25" s="37">
        <v>28</v>
      </c>
      <c r="AZ25" s="38">
        <f t="shared" si="4"/>
        <v>84</v>
      </c>
      <c r="BA25" s="39"/>
      <c r="BB25" s="69">
        <v>37</v>
      </c>
      <c r="BC25" s="38">
        <f t="shared" si="5"/>
        <v>111</v>
      </c>
      <c r="BD25" s="39"/>
      <c r="BE25" s="37">
        <v>0</v>
      </c>
      <c r="BF25" s="51">
        <v>0.7875</v>
      </c>
      <c r="BG25" s="67">
        <v>0.8104166666666667</v>
      </c>
      <c r="BH25" s="32">
        <v>0</v>
      </c>
      <c r="BI25" s="55">
        <f t="shared" si="6"/>
        <v>1224</v>
      </c>
    </row>
    <row r="26" ht="12.75">
      <c r="C26" s="3"/>
    </row>
    <row r="27" spans="3:55" ht="12.75">
      <c r="C27" s="3"/>
      <c r="AZ27" s="1" t="s">
        <v>56</v>
      </c>
      <c r="BC27" s="1" t="s">
        <v>55</v>
      </c>
    </row>
  </sheetData>
  <sheetProtection/>
  <mergeCells count="26">
    <mergeCell ref="C1:F1"/>
    <mergeCell ref="B1:B2"/>
    <mergeCell ref="A1:A2"/>
    <mergeCell ref="E2:F2"/>
    <mergeCell ref="O1:P1"/>
    <mergeCell ref="Q1:R1"/>
    <mergeCell ref="G1:J1"/>
    <mergeCell ref="I2:J2"/>
    <mergeCell ref="K1:N1"/>
    <mergeCell ref="M2:N2"/>
    <mergeCell ref="Y1:AB1"/>
    <mergeCell ref="AC1:AF1"/>
    <mergeCell ref="AJ1:AL1"/>
    <mergeCell ref="AM1:AO1"/>
    <mergeCell ref="S1:V1"/>
    <mergeCell ref="U2:V2"/>
    <mergeCell ref="W1:X1"/>
    <mergeCell ref="BI1:BI2"/>
    <mergeCell ref="BB1:BD1"/>
    <mergeCell ref="BE1:BE2"/>
    <mergeCell ref="AG1:AI1"/>
    <mergeCell ref="BF1:BH1"/>
    <mergeCell ref="AP1:AR1"/>
    <mergeCell ref="AS1:AU1"/>
    <mergeCell ref="AV1:AX1"/>
    <mergeCell ref="AY1:BA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2">
      <selection activeCell="A1" sqref="A1:I31"/>
    </sheetView>
  </sheetViews>
  <sheetFormatPr defaultColWidth="9.00390625" defaultRowHeight="12.75"/>
  <cols>
    <col min="2" max="2" width="48.625" style="0" customWidth="1"/>
    <col min="3" max="3" width="15.875" style="0" customWidth="1"/>
    <col min="4" max="4" width="13.375" style="0" customWidth="1"/>
    <col min="5" max="5" width="15.625" style="0" customWidth="1"/>
    <col min="6" max="6" width="11.75390625" style="0" customWidth="1"/>
    <col min="7" max="7" width="13.375" style="0" customWidth="1"/>
    <col min="8" max="8" width="14.125" style="0" customWidth="1"/>
    <col min="9" max="9" width="16.625" style="0" customWidth="1"/>
  </cols>
  <sheetData>
    <row r="1" spans="1:3" ht="30">
      <c r="A1" s="125" t="s">
        <v>71</v>
      </c>
      <c r="B1" s="125"/>
      <c r="C1" s="125"/>
    </row>
    <row r="2" spans="1:3" ht="20.25">
      <c r="A2" s="105"/>
      <c r="B2" s="105"/>
      <c r="C2" s="105"/>
    </row>
    <row r="3" spans="1:3" ht="21" thickBot="1">
      <c r="A3" s="105"/>
      <c r="B3" s="105"/>
      <c r="C3" s="105"/>
    </row>
    <row r="4" spans="1:9" ht="12.75">
      <c r="A4" s="91" t="s">
        <v>0</v>
      </c>
      <c r="B4" s="109" t="s">
        <v>1</v>
      </c>
      <c r="C4" s="120" t="s">
        <v>5</v>
      </c>
      <c r="D4" s="120" t="s">
        <v>62</v>
      </c>
      <c r="E4" s="120" t="s">
        <v>63</v>
      </c>
      <c r="F4" s="120" t="s">
        <v>64</v>
      </c>
      <c r="G4" s="120" t="s">
        <v>65</v>
      </c>
      <c r="H4" s="120" t="s">
        <v>66</v>
      </c>
      <c r="I4" s="122" t="s">
        <v>67</v>
      </c>
    </row>
    <row r="5" spans="1:9" ht="13.5" thickBot="1">
      <c r="A5" s="92"/>
      <c r="B5" s="110"/>
      <c r="C5" s="121"/>
      <c r="D5" s="121"/>
      <c r="E5" s="121"/>
      <c r="F5" s="121"/>
      <c r="G5" s="121"/>
      <c r="H5" s="121"/>
      <c r="I5" s="123"/>
    </row>
    <row r="6" spans="1:9" ht="15">
      <c r="A6" s="75">
        <v>7</v>
      </c>
      <c r="B6" s="106" t="s">
        <v>12</v>
      </c>
      <c r="C6" s="106">
        <v>1067</v>
      </c>
      <c r="D6" s="11">
        <v>1</v>
      </c>
      <c r="E6" s="114"/>
      <c r="F6" s="114"/>
      <c r="G6" s="11"/>
      <c r="H6" s="114">
        <f>C8+C10</f>
        <v>2319</v>
      </c>
      <c r="I6" s="115">
        <f>C6+C14</f>
        <v>2546</v>
      </c>
    </row>
    <row r="7" spans="1:9" ht="15">
      <c r="A7" s="17">
        <v>2</v>
      </c>
      <c r="B7" s="107" t="s">
        <v>7</v>
      </c>
      <c r="C7" s="107">
        <v>1137</v>
      </c>
      <c r="D7" s="5">
        <v>2</v>
      </c>
      <c r="E7" s="111"/>
      <c r="F7" s="111"/>
      <c r="G7" s="5"/>
      <c r="H7" s="111" t="s">
        <v>68</v>
      </c>
      <c r="I7" s="116" t="s">
        <v>69</v>
      </c>
    </row>
    <row r="8" spans="1:9" ht="15">
      <c r="A8" s="17">
        <v>1</v>
      </c>
      <c r="B8" s="107" t="s">
        <v>6</v>
      </c>
      <c r="C8" s="107">
        <v>1152</v>
      </c>
      <c r="D8" s="5">
        <v>3</v>
      </c>
      <c r="E8" s="111"/>
      <c r="F8" s="111"/>
      <c r="G8" s="5"/>
      <c r="H8" s="112"/>
      <c r="I8" s="113"/>
    </row>
    <row r="9" spans="1:9" ht="15">
      <c r="A9" s="17">
        <v>10</v>
      </c>
      <c r="B9" s="107" t="s">
        <v>15</v>
      </c>
      <c r="C9" s="107">
        <v>1154</v>
      </c>
      <c r="D9" s="5">
        <v>4</v>
      </c>
      <c r="E9" s="111"/>
      <c r="F9" s="111"/>
      <c r="G9" s="5"/>
      <c r="H9" s="112"/>
      <c r="I9" s="113"/>
    </row>
    <row r="10" spans="1:9" ht="15">
      <c r="A10" s="17">
        <v>9</v>
      </c>
      <c r="B10" s="107" t="s">
        <v>14</v>
      </c>
      <c r="C10" s="107">
        <v>1167</v>
      </c>
      <c r="D10" s="5">
        <v>5</v>
      </c>
      <c r="E10" s="111">
        <v>1</v>
      </c>
      <c r="F10" s="111"/>
      <c r="G10" s="5"/>
      <c r="H10" s="112"/>
      <c r="I10" s="113"/>
    </row>
    <row r="11" spans="1:9" ht="15">
      <c r="A11" s="17">
        <v>4</v>
      </c>
      <c r="B11" s="107" t="s">
        <v>9</v>
      </c>
      <c r="C11" s="107">
        <v>1311</v>
      </c>
      <c r="D11" s="5">
        <v>6</v>
      </c>
      <c r="E11" s="111">
        <v>2</v>
      </c>
      <c r="F11" s="111">
        <v>1</v>
      </c>
      <c r="G11" s="5"/>
      <c r="H11" s="112"/>
      <c r="I11" s="113"/>
    </row>
    <row r="12" spans="1:9" ht="15">
      <c r="A12" s="17">
        <v>13</v>
      </c>
      <c r="B12" s="107" t="s">
        <v>18</v>
      </c>
      <c r="C12" s="107">
        <v>1320</v>
      </c>
      <c r="D12" s="5">
        <v>7</v>
      </c>
      <c r="E12" s="111">
        <v>3</v>
      </c>
      <c r="F12" s="111"/>
      <c r="G12" s="5"/>
      <c r="H12" s="112"/>
      <c r="I12" s="113"/>
    </row>
    <row r="13" spans="1:9" ht="15">
      <c r="A13" s="17">
        <v>25</v>
      </c>
      <c r="B13" s="107" t="s">
        <v>24</v>
      </c>
      <c r="C13" s="107">
        <v>1443</v>
      </c>
      <c r="D13" s="5">
        <v>8</v>
      </c>
      <c r="E13" s="111"/>
      <c r="F13" s="111"/>
      <c r="G13" s="5"/>
      <c r="H13" s="112"/>
      <c r="I13" s="113"/>
    </row>
    <row r="14" spans="1:9" ht="15">
      <c r="A14" s="17">
        <v>12</v>
      </c>
      <c r="B14" s="107" t="s">
        <v>17</v>
      </c>
      <c r="C14" s="107">
        <v>1479</v>
      </c>
      <c r="D14" s="5">
        <v>9</v>
      </c>
      <c r="E14" s="111"/>
      <c r="F14" s="111"/>
      <c r="G14" s="5"/>
      <c r="H14" s="112"/>
      <c r="I14" s="113"/>
    </row>
    <row r="15" spans="1:9" ht="15">
      <c r="A15" s="17">
        <v>8</v>
      </c>
      <c r="B15" s="107" t="s">
        <v>13</v>
      </c>
      <c r="C15" s="107">
        <v>1505</v>
      </c>
      <c r="D15" s="5">
        <v>10</v>
      </c>
      <c r="E15" s="111">
        <v>4</v>
      </c>
      <c r="F15" s="111"/>
      <c r="G15" s="5"/>
      <c r="H15" s="112"/>
      <c r="I15" s="113"/>
    </row>
    <row r="16" spans="1:9" ht="15">
      <c r="A16" s="17">
        <v>14</v>
      </c>
      <c r="B16" s="107" t="s">
        <v>19</v>
      </c>
      <c r="C16" s="107">
        <v>1531</v>
      </c>
      <c r="D16" s="5">
        <v>11</v>
      </c>
      <c r="E16" s="111">
        <v>5</v>
      </c>
      <c r="F16" s="111"/>
      <c r="G16" s="5"/>
      <c r="H16" s="112"/>
      <c r="I16" s="113"/>
    </row>
    <row r="17" spans="1:9" ht="15">
      <c r="A17" s="17">
        <v>21</v>
      </c>
      <c r="B17" s="107" t="s">
        <v>23</v>
      </c>
      <c r="C17" s="107">
        <v>1532</v>
      </c>
      <c r="D17" s="5">
        <v>12</v>
      </c>
      <c r="E17" s="111">
        <v>6</v>
      </c>
      <c r="F17" s="111">
        <v>2</v>
      </c>
      <c r="G17" s="5"/>
      <c r="H17" s="112"/>
      <c r="I17" s="113"/>
    </row>
    <row r="18" spans="1:9" ht="15">
      <c r="A18" s="17">
        <v>3</v>
      </c>
      <c r="B18" s="107" t="s">
        <v>8</v>
      </c>
      <c r="C18" s="107">
        <v>1812</v>
      </c>
      <c r="D18" s="5">
        <v>13</v>
      </c>
      <c r="E18" s="111"/>
      <c r="F18" s="111"/>
      <c r="G18" s="5"/>
      <c r="H18" s="112"/>
      <c r="I18" s="113"/>
    </row>
    <row r="19" spans="1:9" ht="15">
      <c r="A19" s="17">
        <v>19</v>
      </c>
      <c r="B19" s="107" t="s">
        <v>22</v>
      </c>
      <c r="C19" s="107">
        <v>1828</v>
      </c>
      <c r="D19" s="5">
        <v>14</v>
      </c>
      <c r="E19" s="111"/>
      <c r="F19" s="111"/>
      <c r="G19" s="5"/>
      <c r="H19" s="112"/>
      <c r="I19" s="113"/>
    </row>
    <row r="20" spans="1:9" ht="15">
      <c r="A20" s="17">
        <v>17</v>
      </c>
      <c r="B20" s="107" t="s">
        <v>21</v>
      </c>
      <c r="C20" s="107">
        <v>2071</v>
      </c>
      <c r="D20" s="5">
        <v>15</v>
      </c>
      <c r="E20" s="111"/>
      <c r="F20" s="111"/>
      <c r="G20" s="5"/>
      <c r="H20" s="112"/>
      <c r="I20" s="113"/>
    </row>
    <row r="21" spans="1:9" ht="15">
      <c r="A21" s="17">
        <v>11</v>
      </c>
      <c r="B21" s="107" t="s">
        <v>16</v>
      </c>
      <c r="C21" s="107">
        <v>2169</v>
      </c>
      <c r="D21" s="5">
        <v>16</v>
      </c>
      <c r="E21" s="111">
        <v>7</v>
      </c>
      <c r="F21" s="111"/>
      <c r="G21" s="5"/>
      <c r="H21" s="112"/>
      <c r="I21" s="113"/>
    </row>
    <row r="22" spans="1:9" ht="15">
      <c r="A22" s="17">
        <v>15</v>
      </c>
      <c r="B22" s="107" t="s">
        <v>20</v>
      </c>
      <c r="C22" s="107">
        <v>2338</v>
      </c>
      <c r="D22" s="5">
        <v>17</v>
      </c>
      <c r="E22" s="111"/>
      <c r="F22" s="111"/>
      <c r="G22" s="5"/>
      <c r="H22" s="112"/>
      <c r="I22" s="113"/>
    </row>
    <row r="23" spans="1:9" ht="15">
      <c r="A23" s="17">
        <v>5</v>
      </c>
      <c r="B23" s="107" t="s">
        <v>10</v>
      </c>
      <c r="C23" s="107">
        <v>4151</v>
      </c>
      <c r="D23" s="5">
        <v>18</v>
      </c>
      <c r="E23" s="111">
        <v>8</v>
      </c>
      <c r="F23" s="111">
        <v>3</v>
      </c>
      <c r="G23" s="5"/>
      <c r="H23" s="112"/>
      <c r="I23" s="113"/>
    </row>
    <row r="24" spans="1:9" ht="15">
      <c r="A24" s="17">
        <v>27</v>
      </c>
      <c r="B24" s="107" t="s">
        <v>28</v>
      </c>
      <c r="C24" s="107">
        <v>5638</v>
      </c>
      <c r="D24" s="5">
        <v>19</v>
      </c>
      <c r="E24" s="111"/>
      <c r="F24" s="111"/>
      <c r="G24" s="5"/>
      <c r="H24" s="112"/>
      <c r="I24" s="113"/>
    </row>
    <row r="25" spans="1:9" ht="15.75" thickBot="1">
      <c r="A25" s="126">
        <v>6</v>
      </c>
      <c r="B25" s="127" t="s">
        <v>11</v>
      </c>
      <c r="C25" s="127" t="s">
        <v>34</v>
      </c>
      <c r="D25" s="128"/>
      <c r="E25" s="128"/>
      <c r="F25" s="129"/>
      <c r="G25" s="128"/>
      <c r="H25" s="130"/>
      <c r="I25" s="131"/>
    </row>
    <row r="26" spans="1:9" ht="15">
      <c r="A26" s="73">
        <v>38</v>
      </c>
      <c r="B26" s="132" t="s">
        <v>27</v>
      </c>
      <c r="C26" s="132">
        <v>1224</v>
      </c>
      <c r="D26" s="133"/>
      <c r="E26" s="134"/>
      <c r="F26" s="134"/>
      <c r="G26" s="133">
        <v>1</v>
      </c>
      <c r="H26" s="135"/>
      <c r="I26" s="136"/>
    </row>
    <row r="27" spans="1:9" ht="15">
      <c r="A27" s="17">
        <v>36</v>
      </c>
      <c r="B27" s="107" t="s">
        <v>25</v>
      </c>
      <c r="C27" s="107">
        <v>1878</v>
      </c>
      <c r="D27" s="5"/>
      <c r="E27" s="111"/>
      <c r="F27" s="111"/>
      <c r="G27" s="5">
        <v>2</v>
      </c>
      <c r="H27" s="112"/>
      <c r="I27" s="113"/>
    </row>
    <row r="28" spans="1:9" ht="15.75" thickBot="1">
      <c r="A28" s="27">
        <v>37</v>
      </c>
      <c r="B28" s="108" t="s">
        <v>26</v>
      </c>
      <c r="C28" s="108">
        <v>8586</v>
      </c>
      <c r="D28" s="23"/>
      <c r="E28" s="117"/>
      <c r="F28" s="117"/>
      <c r="G28" s="23">
        <v>3</v>
      </c>
      <c r="H28" s="118"/>
      <c r="I28" s="119"/>
    </row>
    <row r="30" ht="18">
      <c r="B30" s="124" t="s">
        <v>70</v>
      </c>
    </row>
  </sheetData>
  <sheetProtection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4">
      <selection activeCell="A1" sqref="A1:D26"/>
    </sheetView>
  </sheetViews>
  <sheetFormatPr defaultColWidth="9.00390625" defaultRowHeight="12.75"/>
  <cols>
    <col min="1" max="1" width="8.00390625" style="93" customWidth="1"/>
    <col min="2" max="2" width="63.875" style="93" customWidth="1"/>
    <col min="3" max="16384" width="9.125" style="93" customWidth="1"/>
  </cols>
  <sheetData>
    <row r="1" spans="1:3" ht="18">
      <c r="A1" s="94" t="s">
        <v>58</v>
      </c>
      <c r="B1" s="94"/>
      <c r="C1" s="94"/>
    </row>
    <row r="2" spans="1:3" ht="18.75" thickBot="1">
      <c r="A2" s="95"/>
      <c r="B2" s="95"/>
      <c r="C2" s="95"/>
    </row>
    <row r="3" spans="1:4" ht="18">
      <c r="A3" s="4" t="s">
        <v>0</v>
      </c>
      <c r="B3" s="96" t="s">
        <v>59</v>
      </c>
      <c r="C3" s="102" t="s">
        <v>61</v>
      </c>
      <c r="D3" s="13" t="s">
        <v>60</v>
      </c>
    </row>
    <row r="4" spans="1:4" ht="18.75">
      <c r="A4" s="98">
        <v>2</v>
      </c>
      <c r="B4" s="99" t="s">
        <v>7</v>
      </c>
      <c r="C4" s="103">
        <v>996</v>
      </c>
      <c r="D4" s="97">
        <v>1</v>
      </c>
    </row>
    <row r="5" spans="1:4" ht="18.75">
      <c r="A5" s="98">
        <v>7</v>
      </c>
      <c r="B5" s="99" t="s">
        <v>12</v>
      </c>
      <c r="C5" s="103">
        <v>1054</v>
      </c>
      <c r="D5" s="97">
        <v>2</v>
      </c>
    </row>
    <row r="6" spans="1:4" ht="18.75">
      <c r="A6" s="98">
        <v>38</v>
      </c>
      <c r="B6" s="99" t="s">
        <v>27</v>
      </c>
      <c r="C6" s="103">
        <v>1131</v>
      </c>
      <c r="D6" s="97">
        <v>3</v>
      </c>
    </row>
    <row r="7" spans="1:4" ht="18.75">
      <c r="A7" s="98">
        <v>9</v>
      </c>
      <c r="B7" s="99" t="s">
        <v>14</v>
      </c>
      <c r="C7" s="103">
        <v>1143</v>
      </c>
      <c r="D7" s="97">
        <v>4</v>
      </c>
    </row>
    <row r="8" spans="1:4" ht="18.75">
      <c r="A8" s="98">
        <v>10</v>
      </c>
      <c r="B8" s="99" t="s">
        <v>15</v>
      </c>
      <c r="C8" s="103">
        <v>1147</v>
      </c>
      <c r="D8" s="97">
        <v>5</v>
      </c>
    </row>
    <row r="9" spans="1:4" ht="18.75">
      <c r="A9" s="98">
        <v>1</v>
      </c>
      <c r="B9" s="99" t="s">
        <v>6</v>
      </c>
      <c r="C9" s="103">
        <v>1149</v>
      </c>
      <c r="D9" s="97">
        <v>6</v>
      </c>
    </row>
    <row r="10" spans="1:4" ht="18.75">
      <c r="A10" s="98">
        <v>5</v>
      </c>
      <c r="B10" s="99" t="s">
        <v>10</v>
      </c>
      <c r="C10" s="103">
        <v>1170</v>
      </c>
      <c r="D10" s="97">
        <v>7</v>
      </c>
    </row>
    <row r="11" spans="1:4" ht="18.75">
      <c r="A11" s="98">
        <v>3</v>
      </c>
      <c r="B11" s="99" t="s">
        <v>8</v>
      </c>
      <c r="C11" s="103">
        <v>1188</v>
      </c>
      <c r="D11" s="97">
        <v>8</v>
      </c>
    </row>
    <row r="12" spans="1:4" ht="18.75">
      <c r="A12" s="98">
        <v>13</v>
      </c>
      <c r="B12" s="99" t="s">
        <v>18</v>
      </c>
      <c r="C12" s="103">
        <v>1254</v>
      </c>
      <c r="D12" s="97">
        <v>9</v>
      </c>
    </row>
    <row r="13" spans="1:4" ht="18.75">
      <c r="A13" s="98">
        <v>37</v>
      </c>
      <c r="B13" s="99" t="s">
        <v>26</v>
      </c>
      <c r="C13" s="103">
        <v>1254</v>
      </c>
      <c r="D13" s="97">
        <v>10</v>
      </c>
    </row>
    <row r="14" spans="1:4" ht="18.75">
      <c r="A14" s="98">
        <v>4</v>
      </c>
      <c r="B14" s="99" t="s">
        <v>9</v>
      </c>
      <c r="C14" s="103">
        <v>1260</v>
      </c>
      <c r="D14" s="97">
        <v>11</v>
      </c>
    </row>
    <row r="15" spans="1:4" ht="18.75">
      <c r="A15" s="98">
        <v>15</v>
      </c>
      <c r="B15" s="99" t="s">
        <v>20</v>
      </c>
      <c r="C15" s="103">
        <v>1266</v>
      </c>
      <c r="D15" s="97">
        <v>12</v>
      </c>
    </row>
    <row r="16" spans="1:4" ht="18.75">
      <c r="A16" s="98">
        <v>14</v>
      </c>
      <c r="B16" s="99" t="s">
        <v>19</v>
      </c>
      <c r="C16" s="103">
        <v>1275</v>
      </c>
      <c r="D16" s="97">
        <v>13</v>
      </c>
    </row>
    <row r="17" spans="1:4" ht="18.75">
      <c r="A17" s="98">
        <v>21</v>
      </c>
      <c r="B17" s="99" t="s">
        <v>23</v>
      </c>
      <c r="C17" s="103">
        <v>1350</v>
      </c>
      <c r="D17" s="97">
        <v>14</v>
      </c>
    </row>
    <row r="18" spans="1:4" ht="18.75">
      <c r="A18" s="98">
        <v>11</v>
      </c>
      <c r="B18" s="99" t="s">
        <v>16</v>
      </c>
      <c r="C18" s="103">
        <v>1362</v>
      </c>
      <c r="D18" s="97">
        <v>15</v>
      </c>
    </row>
    <row r="19" spans="1:4" ht="18.75">
      <c r="A19" s="98">
        <v>17</v>
      </c>
      <c r="B19" s="99" t="s">
        <v>21</v>
      </c>
      <c r="C19" s="103">
        <v>1392</v>
      </c>
      <c r="D19" s="97">
        <v>16</v>
      </c>
    </row>
    <row r="20" spans="1:4" ht="18.75">
      <c r="A20" s="98">
        <v>25</v>
      </c>
      <c r="B20" s="99" t="s">
        <v>24</v>
      </c>
      <c r="C20" s="103">
        <v>1410</v>
      </c>
      <c r="D20" s="97">
        <v>17</v>
      </c>
    </row>
    <row r="21" spans="1:4" ht="18.75">
      <c r="A21" s="98">
        <v>8</v>
      </c>
      <c r="B21" s="99" t="s">
        <v>13</v>
      </c>
      <c r="C21" s="103">
        <v>1443</v>
      </c>
      <c r="D21" s="97">
        <v>18</v>
      </c>
    </row>
    <row r="22" spans="1:4" ht="18.75">
      <c r="A22" s="98">
        <v>12</v>
      </c>
      <c r="B22" s="99" t="s">
        <v>17</v>
      </c>
      <c r="C22" s="103">
        <v>1467</v>
      </c>
      <c r="D22" s="97">
        <v>19</v>
      </c>
    </row>
    <row r="23" spans="1:4" ht="18.75">
      <c r="A23" s="98">
        <v>19</v>
      </c>
      <c r="B23" s="99" t="s">
        <v>22</v>
      </c>
      <c r="C23" s="103">
        <v>1491</v>
      </c>
      <c r="D23" s="97">
        <v>20</v>
      </c>
    </row>
    <row r="24" spans="1:4" ht="18.75">
      <c r="A24" s="98">
        <v>36</v>
      </c>
      <c r="B24" s="99" t="s">
        <v>25</v>
      </c>
      <c r="C24" s="103">
        <v>1515</v>
      </c>
      <c r="D24" s="97">
        <v>21</v>
      </c>
    </row>
    <row r="25" spans="1:4" ht="18.75">
      <c r="A25" s="98">
        <v>27</v>
      </c>
      <c r="B25" s="99" t="s">
        <v>28</v>
      </c>
      <c r="C25" s="103">
        <v>1858</v>
      </c>
      <c r="D25" s="97">
        <v>22</v>
      </c>
    </row>
    <row r="26" spans="1:4" ht="19.5" thickBot="1">
      <c r="A26" s="100">
        <v>6</v>
      </c>
      <c r="B26" s="101" t="s">
        <v>11</v>
      </c>
      <c r="C26" s="104">
        <v>0</v>
      </c>
      <c r="D26" s="14">
        <v>23</v>
      </c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irina.sharapova</cp:lastModifiedBy>
  <cp:lastPrinted>2014-05-29T16:20:06Z</cp:lastPrinted>
  <dcterms:created xsi:type="dcterms:W3CDTF">2014-05-27T20:13:41Z</dcterms:created>
  <dcterms:modified xsi:type="dcterms:W3CDTF">2014-05-29T17:22:10Z</dcterms:modified>
  <cp:category/>
  <cp:version/>
  <cp:contentType/>
  <cp:contentStatus/>
</cp:coreProperties>
</file>