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270" windowWidth="13245" windowHeight="8835" activeTab="2"/>
  </bookViews>
  <sheets>
    <sheet name="регистрация" sheetId="1" r:id="rId1"/>
    <sheet name="Стартовка" sheetId="8" r:id="rId2"/>
    <sheet name="личный зачет" sheetId="3" r:id="rId3"/>
    <sheet name="командный зачет" sheetId="4" r:id="rId4"/>
  </sheets>
  <definedNames>
    <definedName name="_xlnm._FilterDatabase" localSheetId="2" hidden="1">'личный зачет'!$A$2:$S$41</definedName>
    <definedName name="_xlnm._FilterDatabase" localSheetId="0" hidden="1">регистрация!$A$2:$N$40</definedName>
  </definedNames>
  <calcPr calcId="125725"/>
</workbook>
</file>

<file path=xl/calcChain.xml><?xml version="1.0" encoding="utf-8"?>
<calcChain xmlns="http://schemas.openxmlformats.org/spreadsheetml/2006/main">
  <c r="I19" i="4"/>
  <c r="I14" l="1"/>
  <c r="I9"/>
  <c r="F41" i="3"/>
  <c r="C42" i="8"/>
  <c r="N29" i="1"/>
  <c r="N40"/>
  <c r="N32"/>
  <c r="N33"/>
  <c r="N34"/>
  <c r="N35"/>
  <c r="N36"/>
  <c r="N37"/>
  <c r="N38"/>
  <c r="N39"/>
  <c r="N8"/>
  <c r="N22"/>
  <c r="N21"/>
  <c r="N27"/>
  <c r="N26"/>
  <c r="N25"/>
  <c r="N3"/>
  <c r="N6"/>
  <c r="N9"/>
  <c r="N24"/>
  <c r="N14"/>
  <c r="N7"/>
  <c r="N31"/>
  <c r="N15"/>
  <c r="N28"/>
  <c r="N10"/>
  <c r="N23"/>
  <c r="N4"/>
  <c r="N5"/>
  <c r="N30"/>
  <c r="N11"/>
  <c r="N12"/>
  <c r="N13"/>
  <c r="N16"/>
  <c r="N17"/>
  <c r="N18"/>
  <c r="N19"/>
  <c r="N20"/>
  <c r="F41"/>
</calcChain>
</file>

<file path=xl/sharedStrings.xml><?xml version="1.0" encoding="utf-8"?>
<sst xmlns="http://schemas.openxmlformats.org/spreadsheetml/2006/main" count="604" uniqueCount="173">
  <si>
    <t>Автомобиль</t>
  </si>
  <si>
    <t>Г.в.</t>
  </si>
  <si>
    <t>Объем
двиг.</t>
  </si>
  <si>
    <t>Город</t>
  </si>
  <si>
    <t>Всего:</t>
  </si>
  <si>
    <t>1 Водитель (пилот)</t>
  </si>
  <si>
    <t>2 Водитель (штурман)</t>
  </si>
  <si>
    <t>ЗИЛ 115</t>
  </si>
  <si>
    <t>ТУБОЛЕЦ Олег</t>
  </si>
  <si>
    <t>Минск</t>
  </si>
  <si>
    <t>ЖУК Александр</t>
  </si>
  <si>
    <t>ЖУК Юлия</t>
  </si>
  <si>
    <t>КАЗАК Олег</t>
  </si>
  <si>
    <t>КАЗАК Татьяна</t>
  </si>
  <si>
    <t>МАСЛОВ Анатолий</t>
  </si>
  <si>
    <t>Новогрудок</t>
  </si>
  <si>
    <t>ЗАЗ 966</t>
  </si>
  <si>
    <t>МАСЛОВА Татьяна</t>
  </si>
  <si>
    <t>ПРОЦЕНКО Андрей</t>
  </si>
  <si>
    <t>ШУМСКИЙ Иван</t>
  </si>
  <si>
    <t>Форд Мустанг</t>
  </si>
  <si>
    <t>АЛЕКСАНДРОВ Дмитрий</t>
  </si>
  <si>
    <t>ЗАЗ 965</t>
  </si>
  <si>
    <t>ЛОСЕВСКИЙ Денис</t>
  </si>
  <si>
    <t>АСТРОВСКИЙ Владимир</t>
  </si>
  <si>
    <t>БУТКЕВИЧ Игорь</t>
  </si>
  <si>
    <t>АЛЕКСАНДРОВ Виталий</t>
  </si>
  <si>
    <t>ГАЗ 21</t>
  </si>
  <si>
    <t>Слуцк</t>
  </si>
  <si>
    <t>Г.р.</t>
  </si>
  <si>
    <t>Ст. №</t>
  </si>
  <si>
    <t>Pontiac Bonevolle</t>
  </si>
  <si>
    <t>Trabant 601</t>
  </si>
  <si>
    <t>ПРОЦЕНКО Артем</t>
  </si>
  <si>
    <t>ХУДОЖНИКОВ Максим</t>
  </si>
  <si>
    <t>ИЛЬЯЩУК Антон</t>
  </si>
  <si>
    <t>п.Тарасово</t>
  </si>
  <si>
    <t>Бьюик</t>
  </si>
  <si>
    <t>ПАВЛЮЩИК Евгений</t>
  </si>
  <si>
    <t>ШИФ Юрий</t>
  </si>
  <si>
    <t>РУДНИЦКИЙ Андрей</t>
  </si>
  <si>
    <t>ЖОС Александр</t>
  </si>
  <si>
    <t>ЖОС Ольга</t>
  </si>
  <si>
    <t>п.Дружный</t>
  </si>
  <si>
    <t>ЗАЗ 968 М</t>
  </si>
  <si>
    <t>ОФИЦИАЛЬНО</t>
  </si>
  <si>
    <t>ИТОГОВАЯ КЛАССИФИКАЦИЯ</t>
  </si>
  <si>
    <t>Наименование и состав команды</t>
  </si>
  <si>
    <t>Результат</t>
  </si>
  <si>
    <t xml:space="preserve">Руководитель гонки </t>
  </si>
  <si>
    <t>А.В.Зайцев</t>
  </si>
  <si>
    <t>ЗАЗ - ГАРАЖ</t>
  </si>
  <si>
    <t>Место</t>
  </si>
  <si>
    <t>ГАЗ 21 И</t>
  </si>
  <si>
    <t>ЗЕЗЮЛЯ Михаил</t>
  </si>
  <si>
    <t>ЯНУКЕНАС Андрей</t>
  </si>
  <si>
    <t>Минский р-н</t>
  </si>
  <si>
    <t>Шевроле Импала</t>
  </si>
  <si>
    <t>Citroen DS</t>
  </si>
  <si>
    <t>Москва</t>
  </si>
  <si>
    <t>ЗАЗ 965 А</t>
  </si>
  <si>
    <t>Семейный экипаж</t>
  </si>
  <si>
    <t>да</t>
  </si>
  <si>
    <t>СПИСОК  УЧАСТНИКОВ РАЛЛИ</t>
  </si>
  <si>
    <t>Время старта</t>
  </si>
  <si>
    <t>ПРОТОКОЛ  КОМАНДНОГО  ЗАЧЕТА</t>
  </si>
  <si>
    <t>"ОЛДТАЙМЕР - РАЛЛИ 2015"</t>
  </si>
  <si>
    <t>11.07.2015, г.Минск</t>
  </si>
  <si>
    <t>Место экипажа</t>
  </si>
  <si>
    <t>Время экипажа</t>
  </si>
  <si>
    <t>Время команды</t>
  </si>
  <si>
    <t>Мощность</t>
  </si>
  <si>
    <t>СУШКЕВИЧ Сергей</t>
  </si>
  <si>
    <t>Волга ГАЗ 21</t>
  </si>
  <si>
    <t>нет</t>
  </si>
  <si>
    <t>БАТАЛОВА-БЕЛЬЦЕР Наталья</t>
  </si>
  <si>
    <t>БЕЛЬЦЕР Александр</t>
  </si>
  <si>
    <t>СААБ 900</t>
  </si>
  <si>
    <t>ШУРИН Александр</t>
  </si>
  <si>
    <t>ШУРИН Илья</t>
  </si>
  <si>
    <t>Шевроле Монте Карло</t>
  </si>
  <si>
    <t>НОВИК Андрей</t>
  </si>
  <si>
    <t>МАНДРИН Татьяна</t>
  </si>
  <si>
    <t>РУДКОВСКИЙ Яцэк</t>
  </si>
  <si>
    <t>РУДКОВСКАЯ Мажена</t>
  </si>
  <si>
    <t>Польша</t>
  </si>
  <si>
    <t>РЖЕУССКИЙ Евгений</t>
  </si>
  <si>
    <t>НОВИК Ольга</t>
  </si>
  <si>
    <t>Ford Taunus</t>
  </si>
  <si>
    <t>КУЧКО Андрей</t>
  </si>
  <si>
    <t>Citroen 2CV</t>
  </si>
  <si>
    <t>BMW 525</t>
  </si>
  <si>
    <t>ХАЛЕЦКАЯ Евгения</t>
  </si>
  <si>
    <t>МИНЬКО Владимир</t>
  </si>
  <si>
    <t>Дзержинск</t>
  </si>
  <si>
    <t>Меркури Колони Парк</t>
  </si>
  <si>
    <t>ВАЖНИК Денис</t>
  </si>
  <si>
    <t>ВАЖНИК Светлана</t>
  </si>
  <si>
    <t>Москвич 412</t>
  </si>
  <si>
    <t>АДАМОВИЧ Алексей</t>
  </si>
  <si>
    <t>АДАМОВИЧ Наталья</t>
  </si>
  <si>
    <t>ИЖ-2125</t>
  </si>
  <si>
    <t>ПАВЛЮЩИК Дмитрий</t>
  </si>
  <si>
    <t>М21 Волга</t>
  </si>
  <si>
    <t>НАВОЛОЦКИЙ Андрей</t>
  </si>
  <si>
    <t>НЕЧАЙ Алексей</t>
  </si>
  <si>
    <t>д.Вишневка</t>
  </si>
  <si>
    <t>ЗИМ</t>
  </si>
  <si>
    <t>ЖУК Владимир</t>
  </si>
  <si>
    <t>ЖУК Андрей</t>
  </si>
  <si>
    <t>БАРДЫШЕВ Дмитрий</t>
  </si>
  <si>
    <t>БАРДЫШЕВ Геннадий</t>
  </si>
  <si>
    <t>Мерседес Бенц 190Е</t>
  </si>
  <si>
    <t>ЗАЙЦЕВ Александр</t>
  </si>
  <si>
    <t>ЗЕНЬКО Василий</t>
  </si>
  <si>
    <t>ГАЗ-14 Чайка</t>
  </si>
  <si>
    <t>БУРДЕЙКО Дарья</t>
  </si>
  <si>
    <t>ГУБАНОВ Сергей</t>
  </si>
  <si>
    <t>Austin Mini</t>
  </si>
  <si>
    <t>ЯЛОВИЦЫН Кирилл</t>
  </si>
  <si>
    <t>РЯБКОВ Игорь</t>
  </si>
  <si>
    <t>п.Боровляны</t>
  </si>
  <si>
    <t>Chevrolet Camaro</t>
  </si>
  <si>
    <t>ТИКУНОВ Алексей</t>
  </si>
  <si>
    <t>КИСЛЫЙ Дмитрий</t>
  </si>
  <si>
    <t>КАРЖАНЕВСКИЙ Михаил</t>
  </si>
  <si>
    <t>ГАЗ М20 Победа</t>
  </si>
  <si>
    <t>СМОЛЬСКИЙ Евгений</t>
  </si>
  <si>
    <t>СОБОЛЕВСКАЯ Ирина</t>
  </si>
  <si>
    <t>Витебск</t>
  </si>
  <si>
    <t>ГАЗ 2402 Волга</t>
  </si>
  <si>
    <t>MG модель B</t>
  </si>
  <si>
    <t>Форд Тандерберд</t>
  </si>
  <si>
    <t>АКСЕНЧИК Эдуард</t>
  </si>
  <si>
    <t>Минск-Солоники</t>
  </si>
  <si>
    <t>Ягуар E-Type</t>
  </si>
  <si>
    <t>БУКАРАСЕВ Игорь</t>
  </si>
  <si>
    <t>БУКАРАСЕВ Софья</t>
  </si>
  <si>
    <t>М20 Победа</t>
  </si>
  <si>
    <t>НИКУЛИН Максим</t>
  </si>
  <si>
    <t>РОЖИН Александр</t>
  </si>
  <si>
    <t>Московская обл.</t>
  </si>
  <si>
    <t>БЕЛЕЦКИЙ Андрей</t>
  </si>
  <si>
    <t>КОСТЕНЕВИЧ Иван</t>
  </si>
  <si>
    <t>АВДЕЕВ Алексей</t>
  </si>
  <si>
    <t>ЖУРАВЛЕВА Олеся</t>
  </si>
  <si>
    <t>УРЫВСКИЙ Василий</t>
  </si>
  <si>
    <t>САВИЦКИЙ Илья</t>
  </si>
  <si>
    <t>ЦУРКО Руслан</t>
  </si>
  <si>
    <t>КАХАНОВСКАЯ Марина</t>
  </si>
  <si>
    <t>САВЕЛЬЕВ Павел</t>
  </si>
  <si>
    <t>ФАРТЫГИН Сергей</t>
  </si>
  <si>
    <t>Мерседес V 170</t>
  </si>
  <si>
    <t>МОШАТ Дмитрий</t>
  </si>
  <si>
    <t>цилиндров</t>
  </si>
  <si>
    <t>ПИЛОТ</t>
  </si>
  <si>
    <t>ШТУРМАН</t>
  </si>
  <si>
    <t>АВТОМОБИЛЬ</t>
  </si>
  <si>
    <t>СТАРТОВАЯ  
ВЕДОМОСТЬ</t>
  </si>
  <si>
    <t>ЗОЛОТОЙ ЛЕМУР</t>
  </si>
  <si>
    <t>М 20 ГАЗ</t>
  </si>
  <si>
    <t>АВТОАМЕРИКА</t>
  </si>
  <si>
    <t>Шерволе Камаро</t>
  </si>
  <si>
    <t>ЮКОЛА</t>
  </si>
  <si>
    <t>Аустин Мини</t>
  </si>
  <si>
    <t>сход</t>
  </si>
  <si>
    <t>СХОД</t>
  </si>
  <si>
    <t>МЕСТО</t>
  </si>
  <si>
    <t>Зачет
СЛАЛОМ
(ДС-3, 5, 6))</t>
  </si>
  <si>
    <t>Штурманский зачет</t>
  </si>
  <si>
    <t>ОБЩИЙ 
зачет</t>
  </si>
  <si>
    <t>-</t>
  </si>
  <si>
    <t>РЕЗУЛЬТАТЫ OldTimerRally 2015</t>
  </si>
</sst>
</file>

<file path=xl/styles.xml><?xml version="1.0" encoding="utf-8"?>
<styleSheet xmlns="http://schemas.openxmlformats.org/spreadsheetml/2006/main">
  <numFmts count="2">
    <numFmt numFmtId="164" formatCode="h:mm;@"/>
    <numFmt numFmtId="166" formatCode="h:mm:ss.00"/>
  </numFmts>
  <fonts count="31">
    <font>
      <sz val="11"/>
      <color theme="1"/>
      <name val="Calibri"/>
      <family val="2"/>
      <charset val="204"/>
      <scheme val="minor"/>
    </font>
    <font>
      <b/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8"/>
      <name val="Palatino Linotype"/>
      <family val="1"/>
      <charset val="204"/>
    </font>
    <font>
      <sz val="16"/>
      <name val="Palatino Linotype"/>
      <family val="1"/>
      <charset val="204"/>
    </font>
    <font>
      <sz val="12"/>
      <name val="Microsoft Sans Serif"/>
      <family val="2"/>
      <charset val="204"/>
    </font>
    <font>
      <sz val="11"/>
      <name val="Microsoft Sans Serif"/>
      <family val="2"/>
      <charset val="204"/>
    </font>
    <font>
      <sz val="8"/>
      <name val="Microsoft Sans Serif"/>
      <family val="2"/>
      <charset val="204"/>
    </font>
    <font>
      <sz val="10"/>
      <name val="Microsoft Sans Serif"/>
      <family val="2"/>
      <charset val="204"/>
    </font>
    <font>
      <sz val="16"/>
      <name val="Microsoft Sans Serif"/>
      <family val="2"/>
      <charset val="204"/>
    </font>
    <font>
      <b/>
      <u/>
      <sz val="9"/>
      <name val="Microsoft Sans Serif"/>
      <family val="2"/>
      <charset val="204"/>
    </font>
    <font>
      <sz val="9"/>
      <name val="Microsoft Sans Serif"/>
      <family val="2"/>
      <charset val="204"/>
    </font>
    <font>
      <b/>
      <sz val="9"/>
      <name val="Microsoft Sans Serif"/>
      <family val="2"/>
      <charset val="204"/>
    </font>
    <font>
      <b/>
      <u/>
      <sz val="10"/>
      <name val="Microsoft Sans Serif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name val="Palatino Linotype"/>
      <family val="1"/>
      <charset val="204"/>
    </font>
    <font>
      <sz val="10"/>
      <name val="Palatino Linotype"/>
      <family val="1"/>
      <charset val="204"/>
    </font>
    <font>
      <sz val="10"/>
      <name val="Franklin Gothic Book"/>
      <family val="2"/>
      <charset val="204"/>
    </font>
    <font>
      <sz val="14"/>
      <name val="Arial"/>
      <family val="2"/>
      <charset val="204"/>
    </font>
    <font>
      <sz val="14"/>
      <color rgb="FFFF0000"/>
      <name val="Arial"/>
      <family val="2"/>
      <charset val="204"/>
    </font>
    <font>
      <sz val="11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theme="1"/>
      <name val="Arial"/>
      <family val="2"/>
      <charset val="204"/>
    </font>
    <font>
      <i/>
      <sz val="16"/>
      <color theme="1"/>
      <name val="Arial"/>
      <family val="2"/>
      <charset val="204"/>
    </font>
    <font>
      <sz val="14"/>
      <name val="Microsoft Sans Serif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/>
    <xf numFmtId="0" fontId="2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/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3" fillId="0" borderId="11" xfId="0" applyFont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20" xfId="0" applyFont="1" applyFill="1" applyBorder="1" applyAlignment="1">
      <alignment horizontal="left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7" fillId="2" borderId="32" xfId="0" applyFont="1" applyFill="1" applyBorder="1" applyAlignment="1">
      <alignment horizontal="left" vertical="center" wrapText="1"/>
    </xf>
    <xf numFmtId="0" fontId="17" fillId="2" borderId="22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1" fontId="12" fillId="0" borderId="0" xfId="0" applyNumberFormat="1" applyFont="1" applyAlignment="1">
      <alignment horizontal="left"/>
    </xf>
    <xf numFmtId="0" fontId="12" fillId="0" borderId="31" xfId="0" applyFont="1" applyBorder="1" applyAlignment="1"/>
    <xf numFmtId="0" fontId="12" fillId="0" borderId="31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left" vertical="center" wrapText="1"/>
    </xf>
    <xf numFmtId="0" fontId="15" fillId="2" borderId="35" xfId="0" applyFont="1" applyFill="1" applyBorder="1" applyAlignment="1">
      <alignment horizontal="left" vertical="center" wrapText="1"/>
    </xf>
    <xf numFmtId="0" fontId="15" fillId="2" borderId="37" xfId="0" applyFont="1" applyFill="1" applyBorder="1" applyAlignment="1">
      <alignment horizontal="left" vertical="center" wrapText="1"/>
    </xf>
    <xf numFmtId="0" fontId="11" fillId="2" borderId="34" xfId="0" applyFont="1" applyFill="1" applyBorder="1" applyAlignment="1">
      <alignment horizontal="left" vertical="center" wrapText="1"/>
    </xf>
    <xf numFmtId="0" fontId="11" fillId="2" borderId="35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164" fontId="9" fillId="0" borderId="34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22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right" vertical="center"/>
    </xf>
    <xf numFmtId="0" fontId="23" fillId="0" borderId="0" xfId="0" applyFont="1"/>
    <xf numFmtId="0" fontId="21" fillId="2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20" fontId="20" fillId="0" borderId="3" xfId="0" applyNumberFormat="1" applyFont="1" applyFill="1" applyBorder="1" applyAlignment="1">
      <alignment horizontal="center" vertical="top"/>
    </xf>
    <xf numFmtId="20" fontId="20" fillId="0" borderId="3" xfId="0" applyNumberFormat="1" applyFont="1" applyBorder="1" applyAlignment="1">
      <alignment horizontal="center" vertical="top"/>
    </xf>
    <xf numFmtId="20" fontId="24" fillId="0" borderId="3" xfId="0" applyNumberFormat="1" applyFont="1" applyBorder="1" applyAlignment="1">
      <alignment horizontal="center" vertical="top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/>
    </xf>
    <xf numFmtId="0" fontId="18" fillId="0" borderId="0" xfId="0" applyFont="1" applyAlignment="1">
      <alignment horizontal="left"/>
    </xf>
    <xf numFmtId="0" fontId="26" fillId="0" borderId="8" xfId="0" applyFont="1" applyBorder="1" applyAlignment="1">
      <alignment horizontal="left" vertical="top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20" fontId="25" fillId="5" borderId="3" xfId="0" applyNumberFormat="1" applyFont="1" applyFill="1" applyBorder="1" applyAlignment="1">
      <alignment horizontal="center" vertical="top"/>
    </xf>
    <xf numFmtId="0" fontId="17" fillId="0" borderId="30" xfId="0" applyFont="1" applyFill="1" applyBorder="1" applyAlignment="1">
      <alignment vertical="center"/>
    </xf>
    <xf numFmtId="0" fontId="17" fillId="0" borderId="3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4" fillId="3" borderId="8" xfId="0" applyFont="1" applyFill="1" applyBorder="1" applyAlignment="1">
      <alignment horizontal="center" vertical="top"/>
    </xf>
    <xf numFmtId="0" fontId="27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/>
    </xf>
    <xf numFmtId="0" fontId="29" fillId="0" borderId="12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4" fillId="0" borderId="40" xfId="0" applyFont="1" applyBorder="1" applyAlignment="1">
      <alignment horizontal="center" vertical="top"/>
    </xf>
    <xf numFmtId="0" fontId="4" fillId="0" borderId="40" xfId="0" applyFont="1" applyFill="1" applyBorder="1" applyAlignment="1">
      <alignment horizontal="center" vertical="top"/>
    </xf>
    <xf numFmtId="0" fontId="4" fillId="3" borderId="40" xfId="0" applyFont="1" applyFill="1" applyBorder="1" applyAlignment="1">
      <alignment horizontal="center" vertical="top"/>
    </xf>
    <xf numFmtId="0" fontId="4" fillId="3" borderId="42" xfId="0" applyFont="1" applyFill="1" applyBorder="1" applyAlignment="1">
      <alignment horizontal="center" vertical="top"/>
    </xf>
    <xf numFmtId="166" fontId="15" fillId="2" borderId="33" xfId="0" applyNumberFormat="1" applyFont="1" applyFill="1" applyBorder="1" applyAlignment="1">
      <alignment horizontal="center" vertical="center" wrapText="1"/>
    </xf>
    <xf numFmtId="166" fontId="15" fillId="2" borderId="21" xfId="0" applyNumberFormat="1" applyFont="1" applyFill="1" applyBorder="1" applyAlignment="1">
      <alignment horizontal="center" vertical="center" wrapText="1"/>
    </xf>
    <xf numFmtId="166" fontId="16" fillId="2" borderId="21" xfId="0" applyNumberFormat="1" applyFont="1" applyFill="1" applyBorder="1" applyAlignment="1">
      <alignment horizontal="center" vertical="center" wrapText="1"/>
    </xf>
    <xf numFmtId="166" fontId="16" fillId="2" borderId="36" xfId="0" applyNumberFormat="1" applyFont="1" applyFill="1" applyBorder="1" applyAlignment="1">
      <alignment horizontal="center" vertical="center" wrapText="1"/>
    </xf>
    <xf numFmtId="166" fontId="12" fillId="2" borderId="33" xfId="0" applyNumberFormat="1" applyFont="1" applyFill="1" applyBorder="1" applyAlignment="1">
      <alignment horizontal="center" vertical="center" wrapText="1"/>
    </xf>
    <xf numFmtId="166" fontId="12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3" fillId="0" borderId="29" xfId="0" applyNumberFormat="1" applyFont="1" applyBorder="1" applyAlignment="1">
      <alignment horizontal="center" vertical="top"/>
    </xf>
    <xf numFmtId="1" fontId="13" fillId="0" borderId="24" xfId="0" applyNumberFormat="1" applyFont="1" applyBorder="1" applyAlignment="1">
      <alignment horizontal="center" vertical="top"/>
    </xf>
    <xf numFmtId="1" fontId="13" fillId="0" borderId="25" xfId="0" applyNumberFormat="1" applyFont="1" applyBorder="1" applyAlignment="1">
      <alignment horizontal="center" vertical="top"/>
    </xf>
    <xf numFmtId="166" fontId="30" fillId="2" borderId="34" xfId="0" applyNumberFormat="1" applyFont="1" applyFill="1" applyBorder="1" applyAlignment="1">
      <alignment horizontal="center" vertical="center" wrapText="1"/>
    </xf>
    <xf numFmtId="166" fontId="30" fillId="2" borderId="35" xfId="0" applyNumberFormat="1" applyFont="1" applyFill="1" applyBorder="1" applyAlignment="1">
      <alignment horizontal="center" vertical="center" wrapText="1"/>
    </xf>
    <xf numFmtId="166" fontId="30" fillId="2" borderId="37" xfId="0" applyNumberFormat="1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center" vertical="center"/>
    </xf>
    <xf numFmtId="1" fontId="11" fillId="0" borderId="29" xfId="0" applyNumberFormat="1" applyFont="1" applyBorder="1" applyAlignment="1">
      <alignment horizontal="center" vertical="center" textRotation="90" wrapText="1"/>
    </xf>
    <xf numFmtId="1" fontId="11" fillId="0" borderId="25" xfId="0" applyNumberFormat="1" applyFont="1" applyBorder="1" applyAlignment="1">
      <alignment horizontal="center" vertical="center" textRotation="90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14" fontId="10" fillId="0" borderId="30" xfId="0" applyNumberFormat="1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left" vertical="center"/>
    </xf>
    <xf numFmtId="0" fontId="17" fillId="0" borderId="31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top"/>
    </xf>
    <xf numFmtId="0" fontId="3" fillId="0" borderId="41" xfId="0" applyFont="1" applyBorder="1" applyAlignment="1">
      <alignment horizontal="center" vertical="center" wrapText="1"/>
    </xf>
    <xf numFmtId="0" fontId="6" fillId="0" borderId="38" xfId="0" applyFont="1" applyBorder="1"/>
    <xf numFmtId="0" fontId="6" fillId="0" borderId="43" xfId="0" applyFont="1" applyBorder="1" applyAlignment="1">
      <alignment horizontal="center"/>
    </xf>
    <xf numFmtId="166" fontId="28" fillId="0" borderId="16" xfId="0" applyNumberFormat="1" applyFont="1" applyBorder="1"/>
    <xf numFmtId="0" fontId="6" fillId="3" borderId="16" xfId="0" applyFont="1" applyFill="1" applyBorder="1"/>
    <xf numFmtId="0" fontId="6" fillId="3" borderId="17" xfId="0" applyFont="1" applyFill="1" applyBorder="1"/>
    <xf numFmtId="0" fontId="6" fillId="3" borderId="13" xfId="0" applyFont="1" applyFill="1" applyBorder="1" applyAlignment="1">
      <alignment horizontal="center"/>
    </xf>
    <xf numFmtId="0" fontId="6" fillId="0" borderId="44" xfId="0" applyFont="1" applyBorder="1"/>
    <xf numFmtId="0" fontId="6" fillId="0" borderId="38" xfId="0" applyFont="1" applyBorder="1" applyAlignment="1">
      <alignment horizontal="center"/>
    </xf>
    <xf numFmtId="166" fontId="28" fillId="0" borderId="16" xfId="0" applyNumberFormat="1" applyFont="1" applyFill="1" applyBorder="1"/>
    <xf numFmtId="0" fontId="29" fillId="0" borderId="12" xfId="0" applyFont="1" applyFill="1" applyBorder="1" applyAlignment="1">
      <alignment horizontal="center"/>
    </xf>
    <xf numFmtId="0" fontId="6" fillId="0" borderId="0" xfId="0" applyFont="1" applyFill="1"/>
    <xf numFmtId="0" fontId="4" fillId="0" borderId="9" xfId="0" applyFont="1" applyBorder="1" applyAlignment="1">
      <alignment horizontal="center" vertical="top"/>
    </xf>
    <xf numFmtId="0" fontId="27" fillId="0" borderId="6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4" fillId="0" borderId="45" xfId="0" applyFont="1" applyBorder="1" applyAlignment="1">
      <alignment horizontal="center" vertical="top"/>
    </xf>
    <xf numFmtId="166" fontId="28" fillId="0" borderId="18" xfId="0" applyNumberFormat="1" applyFont="1" applyBorder="1"/>
    <xf numFmtId="0" fontId="29" fillId="0" borderId="19" xfId="0" applyFont="1" applyBorder="1" applyAlignment="1">
      <alignment horizontal="center"/>
    </xf>
    <xf numFmtId="166" fontId="28" fillId="0" borderId="18" xfId="0" applyNumberFormat="1" applyFont="1" applyFill="1" applyBorder="1"/>
    <xf numFmtId="0" fontId="29" fillId="0" borderId="19" xfId="0" applyFont="1" applyFill="1" applyBorder="1" applyAlignment="1">
      <alignment horizontal="center"/>
    </xf>
    <xf numFmtId="0" fontId="3" fillId="0" borderId="4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top" wrapText="1"/>
    </xf>
    <xf numFmtId="0" fontId="6" fillId="0" borderId="47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962025</xdr:colOff>
      <xdr:row>0</xdr:row>
      <xdr:rowOff>0</xdr:rowOff>
    </xdr:from>
    <xdr:to>
      <xdr:col>4</xdr:col>
      <xdr:colOff>625601</xdr:colOff>
      <xdr:row>1</xdr:row>
      <xdr:rowOff>108409</xdr:rowOff>
    </xdr:to>
    <xdr:pic>
      <xdr:nvPicPr>
        <xdr:cNvPr id="2" name="Рисунок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875" y="0"/>
          <a:ext cx="1216151" cy="698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438150</xdr:colOff>
      <xdr:row>2</xdr:row>
      <xdr:rowOff>64297</xdr:rowOff>
    </xdr:to>
    <xdr:pic>
      <xdr:nvPicPr>
        <xdr:cNvPr id="2" name="Рисунок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0"/>
          <a:ext cx="1752600" cy="1007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workbookViewId="0">
      <pane ySplit="2" topLeftCell="A3" activePane="bottomLeft" state="frozenSplit"/>
      <selection pane="bottomLeft" activeCell="G14" sqref="G14"/>
    </sheetView>
  </sheetViews>
  <sheetFormatPr defaultColWidth="8.85546875" defaultRowHeight="12.75"/>
  <cols>
    <col min="1" max="1" width="5.5703125" style="2" bestFit="1" customWidth="1"/>
    <col min="2" max="2" width="28.85546875" style="5" bestFit="1" customWidth="1"/>
    <col min="3" max="3" width="5.85546875" style="1" customWidth="1"/>
    <col min="4" max="4" width="24" style="1" bestFit="1" customWidth="1"/>
    <col min="5" max="5" width="5.85546875" style="1" customWidth="1"/>
    <col min="6" max="6" width="20.7109375" style="1" customWidth="1"/>
    <col min="7" max="7" width="8.5703125" style="2" bestFit="1" customWidth="1"/>
    <col min="8" max="8" width="20.42578125" style="1" bestFit="1" customWidth="1"/>
    <col min="9" max="10" width="7.28515625" style="2" customWidth="1"/>
    <col min="11" max="12" width="8.140625" style="2" customWidth="1"/>
    <col min="13" max="13" width="8.85546875" style="1"/>
    <col min="14" max="14" width="0" style="1" hidden="1" customWidth="1"/>
    <col min="15" max="16384" width="8.85546875" style="1"/>
  </cols>
  <sheetData>
    <row r="1" spans="1:14" ht="18.75" thickBot="1">
      <c r="B1" s="115" t="s">
        <v>63</v>
      </c>
      <c r="C1" s="115"/>
      <c r="D1" s="115"/>
      <c r="E1" s="115"/>
      <c r="F1" s="115"/>
      <c r="G1" s="11"/>
      <c r="H1" s="9"/>
      <c r="I1" s="9"/>
      <c r="J1" s="9"/>
      <c r="K1" s="9"/>
      <c r="L1" s="9"/>
    </row>
    <row r="2" spans="1:14" s="65" customFormat="1" ht="23.25" thickBot="1">
      <c r="A2" s="16" t="s">
        <v>30</v>
      </c>
      <c r="B2" s="63" t="s">
        <v>5</v>
      </c>
      <c r="C2" s="59" t="s">
        <v>29</v>
      </c>
      <c r="D2" s="59" t="s">
        <v>6</v>
      </c>
      <c r="E2" s="59" t="s">
        <v>29</v>
      </c>
      <c r="F2" s="59" t="s">
        <v>3</v>
      </c>
      <c r="G2" s="59" t="s">
        <v>61</v>
      </c>
      <c r="H2" s="64" t="s">
        <v>0</v>
      </c>
      <c r="I2" s="7" t="s">
        <v>1</v>
      </c>
      <c r="J2" s="10" t="s">
        <v>154</v>
      </c>
      <c r="K2" s="10" t="s">
        <v>2</v>
      </c>
      <c r="L2" s="10" t="s">
        <v>71</v>
      </c>
    </row>
    <row r="3" spans="1:14" ht="18">
      <c r="A3" s="12">
        <v>1</v>
      </c>
      <c r="B3" s="4" t="s">
        <v>10</v>
      </c>
      <c r="C3" s="3">
        <v>1976</v>
      </c>
      <c r="D3" s="3" t="s">
        <v>11</v>
      </c>
      <c r="E3" s="3">
        <v>1976</v>
      </c>
      <c r="F3" s="3" t="s">
        <v>9</v>
      </c>
      <c r="G3" s="82" t="s">
        <v>62</v>
      </c>
      <c r="H3" s="3" t="s">
        <v>73</v>
      </c>
      <c r="I3" s="6">
        <v>1969</v>
      </c>
      <c r="J3" s="6">
        <v>4</v>
      </c>
      <c r="K3" s="6">
        <v>2.4</v>
      </c>
      <c r="L3" s="6">
        <v>75</v>
      </c>
      <c r="N3" s="8">
        <f t="shared" ref="N3:N40" si="0">(2014-C3)+(2014-E3)</f>
        <v>76</v>
      </c>
    </row>
    <row r="4" spans="1:14" ht="18">
      <c r="A4" s="12">
        <v>2</v>
      </c>
      <c r="B4" s="4" t="s">
        <v>18</v>
      </c>
      <c r="C4" s="3">
        <v>1974</v>
      </c>
      <c r="D4" s="3" t="s">
        <v>33</v>
      </c>
      <c r="E4" s="3">
        <v>2000</v>
      </c>
      <c r="F4" s="3" t="s">
        <v>9</v>
      </c>
      <c r="G4" s="82" t="s">
        <v>62</v>
      </c>
      <c r="H4" s="3" t="s">
        <v>7</v>
      </c>
      <c r="I4" s="6">
        <v>1985</v>
      </c>
      <c r="J4" s="6">
        <v>8</v>
      </c>
      <c r="K4" s="6">
        <v>7.6</v>
      </c>
      <c r="L4" s="6">
        <v>315</v>
      </c>
      <c r="N4" s="8">
        <f t="shared" si="0"/>
        <v>54</v>
      </c>
    </row>
    <row r="5" spans="1:14" ht="18">
      <c r="A5" s="12">
        <v>3</v>
      </c>
      <c r="B5" s="4" t="s">
        <v>8</v>
      </c>
      <c r="C5" s="3">
        <v>1962</v>
      </c>
      <c r="D5" s="3" t="s">
        <v>21</v>
      </c>
      <c r="E5" s="3">
        <v>1976</v>
      </c>
      <c r="F5" s="3" t="s">
        <v>9</v>
      </c>
      <c r="G5" s="82" t="s">
        <v>74</v>
      </c>
      <c r="H5" s="3" t="s">
        <v>22</v>
      </c>
      <c r="I5" s="6">
        <v>1969</v>
      </c>
      <c r="J5" s="6">
        <v>4</v>
      </c>
      <c r="K5" s="6">
        <v>0.8</v>
      </c>
      <c r="L5" s="6">
        <v>27</v>
      </c>
      <c r="N5" s="8">
        <f t="shared" si="0"/>
        <v>90</v>
      </c>
    </row>
    <row r="6" spans="1:14" ht="18">
      <c r="A6" s="12">
        <v>4</v>
      </c>
      <c r="B6" s="4" t="s">
        <v>75</v>
      </c>
      <c r="C6" s="3">
        <v>1973</v>
      </c>
      <c r="D6" s="3" t="s">
        <v>76</v>
      </c>
      <c r="E6" s="3">
        <v>1973</v>
      </c>
      <c r="F6" s="3" t="s">
        <v>9</v>
      </c>
      <c r="G6" s="82" t="s">
        <v>62</v>
      </c>
      <c r="H6" s="3" t="s">
        <v>77</v>
      </c>
      <c r="I6" s="6">
        <v>1980</v>
      </c>
      <c r="J6" s="6">
        <v>4</v>
      </c>
      <c r="K6" s="6">
        <v>2.1</v>
      </c>
      <c r="L6" s="6">
        <v>130</v>
      </c>
      <c r="N6" s="8">
        <f t="shared" si="0"/>
        <v>82</v>
      </c>
    </row>
    <row r="7" spans="1:14" ht="18">
      <c r="A7" s="12">
        <v>5</v>
      </c>
      <c r="B7" s="4" t="s">
        <v>78</v>
      </c>
      <c r="C7" s="3">
        <v>1968</v>
      </c>
      <c r="D7" s="3" t="s">
        <v>79</v>
      </c>
      <c r="E7" s="3">
        <v>1994</v>
      </c>
      <c r="F7" s="3" t="s">
        <v>9</v>
      </c>
      <c r="G7" s="60" t="s">
        <v>62</v>
      </c>
      <c r="H7" s="3" t="s">
        <v>80</v>
      </c>
      <c r="I7" s="6">
        <v>1975</v>
      </c>
      <c r="J7" s="6">
        <v>8</v>
      </c>
      <c r="K7" s="6">
        <v>6.6</v>
      </c>
      <c r="L7" s="6">
        <v>375</v>
      </c>
      <c r="N7" s="8">
        <f t="shared" si="0"/>
        <v>66</v>
      </c>
    </row>
    <row r="8" spans="1:14" ht="18">
      <c r="A8" s="12">
        <v>6</v>
      </c>
      <c r="B8" s="4" t="s">
        <v>144</v>
      </c>
      <c r="C8" s="3">
        <v>1987</v>
      </c>
      <c r="D8" s="3" t="s">
        <v>145</v>
      </c>
      <c r="E8" s="3">
        <v>1994</v>
      </c>
      <c r="F8" s="3" t="s">
        <v>59</v>
      </c>
      <c r="G8" s="60" t="s">
        <v>62</v>
      </c>
      <c r="H8" s="3" t="s">
        <v>53</v>
      </c>
      <c r="I8" s="6">
        <v>1960</v>
      </c>
      <c r="J8" s="6">
        <v>4</v>
      </c>
      <c r="K8" s="6">
        <v>2.4</v>
      </c>
      <c r="L8" s="6">
        <v>70</v>
      </c>
      <c r="N8" s="8">
        <f t="shared" si="0"/>
        <v>47</v>
      </c>
    </row>
    <row r="9" spans="1:14" ht="18">
      <c r="A9" s="88">
        <v>7</v>
      </c>
      <c r="B9" s="4" t="s">
        <v>81</v>
      </c>
      <c r="C9" s="3">
        <v>1978</v>
      </c>
      <c r="D9" s="3" t="s">
        <v>82</v>
      </c>
      <c r="E9" s="3">
        <v>1982</v>
      </c>
      <c r="F9" s="3" t="s">
        <v>9</v>
      </c>
      <c r="G9" s="60" t="s">
        <v>74</v>
      </c>
      <c r="H9" s="3" t="s">
        <v>132</v>
      </c>
      <c r="I9" s="6">
        <v>1956</v>
      </c>
      <c r="J9" s="6">
        <v>8</v>
      </c>
      <c r="K9" s="6">
        <v>4.8</v>
      </c>
      <c r="L9" s="6">
        <v>193</v>
      </c>
      <c r="N9" s="8">
        <f t="shared" si="0"/>
        <v>68</v>
      </c>
    </row>
    <row r="10" spans="1:14" ht="18">
      <c r="A10" s="12">
        <v>8</v>
      </c>
      <c r="B10" s="4" t="s">
        <v>14</v>
      </c>
      <c r="C10" s="3">
        <v>1960</v>
      </c>
      <c r="D10" s="3" t="s">
        <v>72</v>
      </c>
      <c r="E10" s="3">
        <v>1979</v>
      </c>
      <c r="F10" s="3" t="s">
        <v>15</v>
      </c>
      <c r="G10" s="60" t="s">
        <v>74</v>
      </c>
      <c r="H10" s="3" t="s">
        <v>16</v>
      </c>
      <c r="I10" s="6">
        <v>1969</v>
      </c>
      <c r="J10" s="6">
        <v>4</v>
      </c>
      <c r="K10" s="6">
        <v>1.2</v>
      </c>
      <c r="L10" s="6">
        <v>40</v>
      </c>
      <c r="N10" s="8">
        <f t="shared" si="0"/>
        <v>89</v>
      </c>
    </row>
    <row r="11" spans="1:14" ht="18">
      <c r="A11" s="88">
        <v>9</v>
      </c>
      <c r="B11" s="4" t="s">
        <v>83</v>
      </c>
      <c r="C11" s="3">
        <v>1970</v>
      </c>
      <c r="D11" s="3" t="s">
        <v>84</v>
      </c>
      <c r="E11" s="3">
        <v>1973</v>
      </c>
      <c r="F11" s="3" t="s">
        <v>85</v>
      </c>
      <c r="G11" s="60" t="s">
        <v>62</v>
      </c>
      <c r="H11" s="3" t="s">
        <v>131</v>
      </c>
      <c r="I11" s="6">
        <v>1974</v>
      </c>
      <c r="J11" s="6">
        <v>4</v>
      </c>
      <c r="K11" s="6">
        <v>1.8</v>
      </c>
      <c r="L11" s="6">
        <v>80</v>
      </c>
      <c r="N11" s="8">
        <f t="shared" si="0"/>
        <v>85</v>
      </c>
    </row>
    <row r="12" spans="1:14" ht="18">
      <c r="A12" s="12">
        <v>10</v>
      </c>
      <c r="B12" s="4" t="s">
        <v>86</v>
      </c>
      <c r="C12" s="3">
        <v>1979</v>
      </c>
      <c r="D12" s="3" t="s">
        <v>87</v>
      </c>
      <c r="E12" s="3">
        <v>1964</v>
      </c>
      <c r="F12" s="3" t="s">
        <v>9</v>
      </c>
      <c r="G12" s="60" t="s">
        <v>74</v>
      </c>
      <c r="H12" s="3" t="s">
        <v>88</v>
      </c>
      <c r="I12" s="6">
        <v>1973</v>
      </c>
      <c r="J12" s="6">
        <v>4</v>
      </c>
      <c r="K12" s="6">
        <v>2</v>
      </c>
      <c r="L12" s="6">
        <v>105</v>
      </c>
      <c r="N12" s="8">
        <f t="shared" si="0"/>
        <v>85</v>
      </c>
    </row>
    <row r="13" spans="1:14" ht="18">
      <c r="A13" s="12">
        <v>11</v>
      </c>
      <c r="B13" s="4" t="s">
        <v>89</v>
      </c>
      <c r="C13" s="3">
        <v>1980</v>
      </c>
      <c r="D13" s="3" t="s">
        <v>17</v>
      </c>
      <c r="E13" s="3">
        <v>1985</v>
      </c>
      <c r="F13" s="3" t="s">
        <v>9</v>
      </c>
      <c r="G13" s="60" t="s">
        <v>74</v>
      </c>
      <c r="H13" s="3" t="s">
        <v>90</v>
      </c>
      <c r="I13" s="6">
        <v>1978</v>
      </c>
      <c r="J13" s="6">
        <v>4</v>
      </c>
      <c r="K13" s="6">
        <v>0.6</v>
      </c>
      <c r="L13" s="6">
        <v>30</v>
      </c>
      <c r="N13" s="8">
        <f t="shared" si="0"/>
        <v>63</v>
      </c>
    </row>
    <row r="14" spans="1:14" ht="18">
      <c r="A14" s="12">
        <v>12</v>
      </c>
      <c r="B14" s="4" t="s">
        <v>25</v>
      </c>
      <c r="C14" s="3">
        <v>1966</v>
      </c>
      <c r="D14" s="3" t="s">
        <v>26</v>
      </c>
      <c r="E14" s="3">
        <v>1986</v>
      </c>
      <c r="F14" s="3" t="s">
        <v>28</v>
      </c>
      <c r="G14" s="60" t="s">
        <v>74</v>
      </c>
      <c r="H14" s="3" t="s">
        <v>91</v>
      </c>
      <c r="I14" s="6">
        <v>1975</v>
      </c>
      <c r="J14" s="6"/>
      <c r="K14" s="6">
        <v>2.5</v>
      </c>
      <c r="L14" s="6"/>
      <c r="N14" s="8">
        <f t="shared" si="0"/>
        <v>76</v>
      </c>
    </row>
    <row r="15" spans="1:14" ht="18">
      <c r="A15" s="12">
        <v>13</v>
      </c>
      <c r="B15" s="4" t="s">
        <v>41</v>
      </c>
      <c r="C15" s="3">
        <v>1961</v>
      </c>
      <c r="D15" s="3" t="s">
        <v>42</v>
      </c>
      <c r="E15" s="3">
        <v>1990</v>
      </c>
      <c r="F15" s="3" t="s">
        <v>43</v>
      </c>
      <c r="G15" s="60" t="s">
        <v>62</v>
      </c>
      <c r="H15" s="3" t="s">
        <v>44</v>
      </c>
      <c r="I15" s="6">
        <v>1993</v>
      </c>
      <c r="J15" s="6">
        <v>4</v>
      </c>
      <c r="K15" s="6">
        <v>1.2</v>
      </c>
      <c r="L15" s="6">
        <v>40</v>
      </c>
      <c r="N15" s="8">
        <f t="shared" si="0"/>
        <v>77</v>
      </c>
    </row>
    <row r="16" spans="1:14" ht="18">
      <c r="A16" s="12">
        <v>14</v>
      </c>
      <c r="B16" s="4" t="s">
        <v>92</v>
      </c>
      <c r="C16" s="3">
        <v>1993</v>
      </c>
      <c r="D16" s="3" t="s">
        <v>19</v>
      </c>
      <c r="E16" s="3">
        <v>1997</v>
      </c>
      <c r="F16" s="3" t="s">
        <v>9</v>
      </c>
      <c r="G16" s="60" t="s">
        <v>62</v>
      </c>
      <c r="H16" s="3" t="s">
        <v>31</v>
      </c>
      <c r="I16" s="6">
        <v>1966</v>
      </c>
      <c r="J16" s="6">
        <v>8</v>
      </c>
      <c r="K16" s="6">
        <v>6.6</v>
      </c>
      <c r="L16" s="6">
        <v>200</v>
      </c>
      <c r="N16" s="8">
        <f t="shared" si="0"/>
        <v>38</v>
      </c>
    </row>
    <row r="17" spans="1:14" ht="18">
      <c r="A17" s="12">
        <v>15</v>
      </c>
      <c r="B17" s="4" t="s">
        <v>93</v>
      </c>
      <c r="C17" s="3">
        <v>1983</v>
      </c>
      <c r="D17" s="3" t="s">
        <v>125</v>
      </c>
      <c r="E17" s="3">
        <v>1982</v>
      </c>
      <c r="F17" s="3" t="s">
        <v>94</v>
      </c>
      <c r="G17" s="60" t="s">
        <v>74</v>
      </c>
      <c r="H17" s="3" t="s">
        <v>58</v>
      </c>
      <c r="I17" s="6">
        <v>1961</v>
      </c>
      <c r="J17" s="6">
        <v>4</v>
      </c>
      <c r="K17" s="6">
        <v>2</v>
      </c>
      <c r="L17" s="6">
        <v>90</v>
      </c>
      <c r="N17" s="8">
        <f t="shared" si="0"/>
        <v>63</v>
      </c>
    </row>
    <row r="18" spans="1:14" ht="18">
      <c r="A18" s="12">
        <v>16</v>
      </c>
      <c r="B18" s="4" t="s">
        <v>148</v>
      </c>
      <c r="C18" s="3">
        <v>1984</v>
      </c>
      <c r="D18" s="3" t="s">
        <v>149</v>
      </c>
      <c r="E18" s="86">
        <v>1983</v>
      </c>
      <c r="F18" s="3" t="s">
        <v>59</v>
      </c>
      <c r="G18" s="60" t="s">
        <v>62</v>
      </c>
      <c r="H18" s="3" t="s">
        <v>95</v>
      </c>
      <c r="I18" s="6">
        <v>1984</v>
      </c>
      <c r="J18" s="6">
        <v>8</v>
      </c>
      <c r="K18" s="6">
        <v>5.4</v>
      </c>
      <c r="L18" s="6">
        <v>150</v>
      </c>
      <c r="N18" s="8">
        <f t="shared" si="0"/>
        <v>61</v>
      </c>
    </row>
    <row r="19" spans="1:14" ht="18">
      <c r="A19" s="12">
        <v>17</v>
      </c>
      <c r="B19" s="4" t="s">
        <v>96</v>
      </c>
      <c r="C19" s="3">
        <v>1971</v>
      </c>
      <c r="D19" s="3" t="s">
        <v>97</v>
      </c>
      <c r="E19" s="3">
        <v>1971</v>
      </c>
      <c r="F19" s="3" t="s">
        <v>9</v>
      </c>
      <c r="G19" s="60" t="s">
        <v>62</v>
      </c>
      <c r="H19" s="3" t="s">
        <v>98</v>
      </c>
      <c r="I19" s="6">
        <v>1970</v>
      </c>
      <c r="J19" s="6">
        <v>4</v>
      </c>
      <c r="K19" s="6">
        <v>1.5</v>
      </c>
      <c r="L19" s="6">
        <v>75</v>
      </c>
      <c r="N19" s="8">
        <f t="shared" si="0"/>
        <v>86</v>
      </c>
    </row>
    <row r="20" spans="1:14" ht="18">
      <c r="A20" s="88">
        <v>18</v>
      </c>
      <c r="B20" s="4" t="s">
        <v>99</v>
      </c>
      <c r="C20" s="3">
        <v>1983</v>
      </c>
      <c r="D20" s="3" t="s">
        <v>100</v>
      </c>
      <c r="E20" s="3">
        <v>1973</v>
      </c>
      <c r="F20" s="3" t="s">
        <v>9</v>
      </c>
      <c r="G20" s="60" t="s">
        <v>62</v>
      </c>
      <c r="H20" s="3" t="s">
        <v>101</v>
      </c>
      <c r="I20" s="6">
        <v>1973</v>
      </c>
      <c r="J20" s="6">
        <v>4</v>
      </c>
      <c r="K20" s="6">
        <v>1.5</v>
      </c>
      <c r="L20" s="6">
        <v>75</v>
      </c>
      <c r="N20" s="8">
        <f t="shared" si="0"/>
        <v>72</v>
      </c>
    </row>
    <row r="21" spans="1:14" ht="18">
      <c r="A21" s="12">
        <v>19</v>
      </c>
      <c r="B21" s="4" t="s">
        <v>136</v>
      </c>
      <c r="C21" s="3">
        <v>1966</v>
      </c>
      <c r="D21" s="3" t="s">
        <v>137</v>
      </c>
      <c r="E21" s="3">
        <v>2002</v>
      </c>
      <c r="F21" s="3" t="s">
        <v>59</v>
      </c>
      <c r="G21" s="60" t="s">
        <v>62</v>
      </c>
      <c r="H21" s="3" t="s">
        <v>138</v>
      </c>
      <c r="I21" s="6">
        <v>1956</v>
      </c>
      <c r="J21" s="6">
        <v>4</v>
      </c>
      <c r="K21" s="6">
        <v>2.12</v>
      </c>
      <c r="L21" s="6">
        <v>52</v>
      </c>
      <c r="N21" s="8">
        <f t="shared" si="0"/>
        <v>60</v>
      </c>
    </row>
    <row r="22" spans="1:14" ht="18">
      <c r="A22" s="12">
        <v>20</v>
      </c>
      <c r="B22" s="4" t="s">
        <v>139</v>
      </c>
      <c r="C22" s="3">
        <v>1980</v>
      </c>
      <c r="D22" s="3" t="s">
        <v>140</v>
      </c>
      <c r="E22" s="3">
        <v>1973</v>
      </c>
      <c r="F22" s="3" t="s">
        <v>141</v>
      </c>
      <c r="G22" s="60" t="s">
        <v>74</v>
      </c>
      <c r="H22" s="3" t="s">
        <v>60</v>
      </c>
      <c r="I22" s="6">
        <v>1965</v>
      </c>
      <c r="J22" s="6">
        <v>4</v>
      </c>
      <c r="K22" s="6">
        <v>0.8</v>
      </c>
      <c r="L22" s="6">
        <v>28</v>
      </c>
      <c r="N22" s="8">
        <f t="shared" si="0"/>
        <v>75</v>
      </c>
    </row>
    <row r="23" spans="1:14" ht="18">
      <c r="A23" s="12">
        <v>21</v>
      </c>
      <c r="B23" s="4" t="s">
        <v>38</v>
      </c>
      <c r="C23" s="3">
        <v>1968</v>
      </c>
      <c r="D23" s="3" t="s">
        <v>102</v>
      </c>
      <c r="E23" s="3">
        <v>1979</v>
      </c>
      <c r="F23" s="3" t="s">
        <v>9</v>
      </c>
      <c r="G23" s="60" t="s">
        <v>62</v>
      </c>
      <c r="H23" s="3" t="s">
        <v>103</v>
      </c>
      <c r="I23" s="6">
        <v>1958</v>
      </c>
      <c r="J23" s="6">
        <v>4</v>
      </c>
      <c r="K23" s="6">
        <v>2.4</v>
      </c>
      <c r="L23" s="6">
        <v>75</v>
      </c>
      <c r="N23" s="8">
        <f t="shared" si="0"/>
        <v>81</v>
      </c>
    </row>
    <row r="24" spans="1:14" ht="18">
      <c r="A24" s="12">
        <v>22</v>
      </c>
      <c r="B24" s="4" t="s">
        <v>104</v>
      </c>
      <c r="C24" s="3">
        <v>1961</v>
      </c>
      <c r="D24" s="3" t="s">
        <v>105</v>
      </c>
      <c r="E24" s="3">
        <v>1980</v>
      </c>
      <c r="F24" s="3" t="s">
        <v>106</v>
      </c>
      <c r="G24" s="60" t="s">
        <v>62</v>
      </c>
      <c r="H24" s="3" t="s">
        <v>107</v>
      </c>
      <c r="I24" s="6">
        <v>1955</v>
      </c>
      <c r="J24" s="6">
        <v>8</v>
      </c>
      <c r="K24" s="6">
        <v>5.6</v>
      </c>
      <c r="L24" s="6">
        <v>200</v>
      </c>
      <c r="N24" s="8">
        <f t="shared" si="0"/>
        <v>87</v>
      </c>
    </row>
    <row r="25" spans="1:14" ht="18">
      <c r="A25" s="12">
        <v>23</v>
      </c>
      <c r="B25" s="4" t="s">
        <v>108</v>
      </c>
      <c r="C25" s="3">
        <v>1949</v>
      </c>
      <c r="D25" s="3" t="s">
        <v>109</v>
      </c>
      <c r="E25" s="3">
        <v>1982</v>
      </c>
      <c r="F25" s="3" t="s">
        <v>9</v>
      </c>
      <c r="G25" s="60" t="s">
        <v>74</v>
      </c>
      <c r="H25" s="3" t="s">
        <v>27</v>
      </c>
      <c r="I25" s="6">
        <v>1966</v>
      </c>
      <c r="J25" s="6">
        <v>4</v>
      </c>
      <c r="K25" s="6">
        <v>2.2999999999999998</v>
      </c>
      <c r="L25" s="6">
        <v>123</v>
      </c>
      <c r="N25" s="8">
        <f t="shared" si="0"/>
        <v>97</v>
      </c>
    </row>
    <row r="26" spans="1:14" ht="18">
      <c r="A26" s="12">
        <v>24</v>
      </c>
      <c r="B26" s="4" t="s">
        <v>110</v>
      </c>
      <c r="C26" s="3">
        <v>1984</v>
      </c>
      <c r="D26" s="3" t="s">
        <v>111</v>
      </c>
      <c r="E26" s="3">
        <v>1959</v>
      </c>
      <c r="F26" s="3" t="s">
        <v>9</v>
      </c>
      <c r="G26" s="60" t="s">
        <v>62</v>
      </c>
      <c r="H26" s="3" t="s">
        <v>112</v>
      </c>
      <c r="I26" s="6">
        <v>1988</v>
      </c>
      <c r="J26" s="6">
        <v>4</v>
      </c>
      <c r="K26" s="6">
        <v>2</v>
      </c>
      <c r="L26" s="6">
        <v>122</v>
      </c>
      <c r="N26" s="8">
        <f t="shared" si="0"/>
        <v>85</v>
      </c>
    </row>
    <row r="27" spans="1:14" ht="18">
      <c r="A27" s="12">
        <v>25</v>
      </c>
      <c r="B27" s="4" t="s">
        <v>113</v>
      </c>
      <c r="C27" s="3">
        <v>1972</v>
      </c>
      <c r="D27" s="3" t="s">
        <v>114</v>
      </c>
      <c r="E27" s="3">
        <v>1977</v>
      </c>
      <c r="F27" s="3" t="s">
        <v>9</v>
      </c>
      <c r="G27" s="60" t="s">
        <v>74</v>
      </c>
      <c r="H27" s="3" t="s">
        <v>126</v>
      </c>
      <c r="I27" s="6">
        <v>1957</v>
      </c>
      <c r="J27" s="6">
        <v>4</v>
      </c>
      <c r="K27" s="6">
        <v>2.1</v>
      </c>
      <c r="L27" s="6">
        <v>52</v>
      </c>
      <c r="N27" s="8">
        <f t="shared" si="0"/>
        <v>79</v>
      </c>
    </row>
    <row r="28" spans="1:14" ht="18">
      <c r="A28" s="12">
        <v>26</v>
      </c>
      <c r="B28" s="4" t="s">
        <v>23</v>
      </c>
      <c r="C28" s="3">
        <v>1971</v>
      </c>
      <c r="D28" s="3" t="s">
        <v>24</v>
      </c>
      <c r="E28" s="3">
        <v>1965</v>
      </c>
      <c r="F28" s="3" t="s">
        <v>9</v>
      </c>
      <c r="G28" s="87" t="s">
        <v>74</v>
      </c>
      <c r="H28" s="3" t="s">
        <v>32</v>
      </c>
      <c r="I28" s="6">
        <v>1977</v>
      </c>
      <c r="J28" s="6">
        <v>2</v>
      </c>
      <c r="K28" s="6">
        <v>0.6</v>
      </c>
      <c r="L28" s="6">
        <v>27</v>
      </c>
      <c r="N28" s="8">
        <f t="shared" si="0"/>
        <v>92</v>
      </c>
    </row>
    <row r="29" spans="1:14" ht="18">
      <c r="A29" s="12">
        <v>27</v>
      </c>
      <c r="B29" s="4" t="s">
        <v>12</v>
      </c>
      <c r="C29" s="3">
        <v>1958</v>
      </c>
      <c r="D29" s="3" t="s">
        <v>13</v>
      </c>
      <c r="E29" s="3">
        <v>1958</v>
      </c>
      <c r="F29" s="3" t="s">
        <v>9</v>
      </c>
      <c r="G29" s="87" t="s">
        <v>62</v>
      </c>
      <c r="H29" s="3" t="s">
        <v>152</v>
      </c>
      <c r="I29" s="6">
        <v>1938</v>
      </c>
      <c r="J29" s="6">
        <v>4</v>
      </c>
      <c r="K29" s="6">
        <v>1.8</v>
      </c>
      <c r="L29" s="6">
        <v>29</v>
      </c>
      <c r="N29" s="8">
        <f t="shared" si="0"/>
        <v>112</v>
      </c>
    </row>
    <row r="30" spans="1:14" ht="18">
      <c r="A30" s="12">
        <v>28</v>
      </c>
      <c r="B30" s="4" t="s">
        <v>34</v>
      </c>
      <c r="C30" s="3">
        <v>1975</v>
      </c>
      <c r="D30" s="3" t="s">
        <v>35</v>
      </c>
      <c r="E30" s="3">
        <v>1975</v>
      </c>
      <c r="F30" s="3" t="s">
        <v>36</v>
      </c>
      <c r="G30" s="82" t="s">
        <v>74</v>
      </c>
      <c r="H30" s="3" t="s">
        <v>37</v>
      </c>
      <c r="I30" s="6">
        <v>1968</v>
      </c>
      <c r="J30" s="6">
        <v>8</v>
      </c>
      <c r="K30" s="6">
        <v>6.8</v>
      </c>
      <c r="L30" s="6">
        <v>430</v>
      </c>
      <c r="N30" s="8">
        <f t="shared" si="0"/>
        <v>78</v>
      </c>
    </row>
    <row r="31" spans="1:14" ht="18">
      <c r="A31" s="12">
        <v>30</v>
      </c>
      <c r="B31" s="4" t="s">
        <v>54</v>
      </c>
      <c r="C31" s="3">
        <v>1952</v>
      </c>
      <c r="D31" s="3" t="s">
        <v>55</v>
      </c>
      <c r="E31" s="3">
        <v>1971</v>
      </c>
      <c r="F31" s="3" t="s">
        <v>56</v>
      </c>
      <c r="G31" s="82" t="s">
        <v>74</v>
      </c>
      <c r="H31" s="3" t="s">
        <v>115</v>
      </c>
      <c r="I31" s="6">
        <v>1980</v>
      </c>
      <c r="J31" s="6">
        <v>8</v>
      </c>
      <c r="K31" s="6">
        <v>5.6</v>
      </c>
      <c r="L31" s="6">
        <v>220</v>
      </c>
      <c r="N31" s="8">
        <f t="shared" si="0"/>
        <v>105</v>
      </c>
    </row>
    <row r="32" spans="1:14" ht="18">
      <c r="A32" s="12">
        <v>31</v>
      </c>
      <c r="B32" s="4" t="s">
        <v>116</v>
      </c>
      <c r="C32" s="3">
        <v>1987</v>
      </c>
      <c r="D32" s="3" t="s">
        <v>117</v>
      </c>
      <c r="E32" s="4">
        <v>1989</v>
      </c>
      <c r="F32" s="3" t="s">
        <v>9</v>
      </c>
      <c r="G32" s="60" t="s">
        <v>74</v>
      </c>
      <c r="H32" s="3" t="s">
        <v>118</v>
      </c>
      <c r="I32" s="6">
        <v>1962</v>
      </c>
      <c r="J32" s="6">
        <v>4</v>
      </c>
      <c r="K32" s="6">
        <v>1.6</v>
      </c>
      <c r="L32" s="6"/>
      <c r="N32" s="8">
        <f t="shared" si="0"/>
        <v>52</v>
      </c>
    </row>
    <row r="33" spans="1:14" ht="18">
      <c r="A33" s="80">
        <v>32</v>
      </c>
      <c r="B33" s="4" t="s">
        <v>127</v>
      </c>
      <c r="C33" s="3">
        <v>1976</v>
      </c>
      <c r="D33" s="3" t="s">
        <v>128</v>
      </c>
      <c r="E33" s="3">
        <v>1984</v>
      </c>
      <c r="F33" s="3" t="s">
        <v>129</v>
      </c>
      <c r="G33" s="60" t="s">
        <v>74</v>
      </c>
      <c r="H33" s="3" t="s">
        <v>130</v>
      </c>
      <c r="I33" s="6">
        <v>1974</v>
      </c>
      <c r="J33" s="6">
        <v>4</v>
      </c>
      <c r="K33" s="6">
        <v>2.4</v>
      </c>
      <c r="L33" s="6">
        <v>98</v>
      </c>
      <c r="N33" s="8">
        <f t="shared" si="0"/>
        <v>68</v>
      </c>
    </row>
    <row r="34" spans="1:14" ht="18">
      <c r="A34" s="80">
        <v>33</v>
      </c>
      <c r="B34" s="4" t="s">
        <v>119</v>
      </c>
      <c r="C34" s="3">
        <v>1987</v>
      </c>
      <c r="D34" s="3" t="s">
        <v>120</v>
      </c>
      <c r="E34" s="3">
        <v>1984</v>
      </c>
      <c r="F34" s="3" t="s">
        <v>121</v>
      </c>
      <c r="G34" s="60" t="s">
        <v>74</v>
      </c>
      <c r="H34" s="3" t="s">
        <v>122</v>
      </c>
      <c r="I34" s="6">
        <v>1985</v>
      </c>
      <c r="J34" s="6">
        <v>8</v>
      </c>
      <c r="K34" s="6">
        <v>5.7</v>
      </c>
      <c r="L34" s="6"/>
      <c r="N34" s="8">
        <f t="shared" si="0"/>
        <v>57</v>
      </c>
    </row>
    <row r="35" spans="1:14" ht="18">
      <c r="A35" s="12">
        <v>34</v>
      </c>
      <c r="B35" s="4" t="s">
        <v>39</v>
      </c>
      <c r="C35" s="3">
        <v>1962</v>
      </c>
      <c r="D35" s="3" t="s">
        <v>40</v>
      </c>
      <c r="E35" s="3">
        <v>1964</v>
      </c>
      <c r="F35" s="3" t="s">
        <v>9</v>
      </c>
      <c r="G35" s="60" t="s">
        <v>74</v>
      </c>
      <c r="H35" s="3" t="s">
        <v>44</v>
      </c>
      <c r="I35" s="6">
        <v>1989</v>
      </c>
      <c r="J35" s="6">
        <v>4</v>
      </c>
      <c r="K35" s="6">
        <v>1.2</v>
      </c>
      <c r="L35" s="6">
        <v>45</v>
      </c>
      <c r="N35" s="8">
        <f t="shared" si="0"/>
        <v>102</v>
      </c>
    </row>
    <row r="36" spans="1:14" ht="18">
      <c r="A36" s="12">
        <v>35</v>
      </c>
      <c r="B36" s="4" t="s">
        <v>142</v>
      </c>
      <c r="C36" s="3">
        <v>1988</v>
      </c>
      <c r="D36" s="3" t="s">
        <v>143</v>
      </c>
      <c r="E36" s="3">
        <v>1983</v>
      </c>
      <c r="F36" s="3" t="s">
        <v>9</v>
      </c>
      <c r="G36" s="60" t="s">
        <v>74</v>
      </c>
      <c r="H36" s="3" t="s">
        <v>20</v>
      </c>
      <c r="I36" s="6">
        <v>1965</v>
      </c>
      <c r="J36" s="6">
        <v>8</v>
      </c>
      <c r="K36" s="6">
        <v>4.7</v>
      </c>
      <c r="L36" s="6"/>
      <c r="N36" s="8">
        <f t="shared" si="0"/>
        <v>57</v>
      </c>
    </row>
    <row r="37" spans="1:14" ht="18">
      <c r="A37" s="12">
        <v>36</v>
      </c>
      <c r="B37" s="4" t="s">
        <v>123</v>
      </c>
      <c r="C37" s="3">
        <v>1970</v>
      </c>
      <c r="D37" s="3" t="s">
        <v>124</v>
      </c>
      <c r="E37" s="3">
        <v>1977</v>
      </c>
      <c r="F37" s="3" t="s">
        <v>9</v>
      </c>
      <c r="G37" s="60" t="s">
        <v>74</v>
      </c>
      <c r="H37" s="3" t="s">
        <v>60</v>
      </c>
      <c r="I37" s="6">
        <v>1967</v>
      </c>
      <c r="J37" s="6"/>
      <c r="K37" s="6"/>
      <c r="L37" s="6"/>
      <c r="N37" s="8">
        <f t="shared" si="0"/>
        <v>81</v>
      </c>
    </row>
    <row r="38" spans="1:14" ht="18">
      <c r="A38" s="12">
        <v>37</v>
      </c>
      <c r="B38" s="4" t="s">
        <v>133</v>
      </c>
      <c r="C38" s="3">
        <v>1969</v>
      </c>
      <c r="D38" s="4" t="s">
        <v>153</v>
      </c>
      <c r="E38" s="4">
        <v>1984</v>
      </c>
      <c r="F38" s="3" t="s">
        <v>134</v>
      </c>
      <c r="G38" s="60" t="s">
        <v>74</v>
      </c>
      <c r="H38" s="3" t="s">
        <v>135</v>
      </c>
      <c r="I38" s="6">
        <v>1967</v>
      </c>
      <c r="J38" s="6">
        <v>6</v>
      </c>
      <c r="K38" s="6">
        <v>4.2</v>
      </c>
      <c r="L38" s="6">
        <v>340</v>
      </c>
      <c r="N38" s="8">
        <f t="shared" si="0"/>
        <v>75</v>
      </c>
    </row>
    <row r="39" spans="1:14" ht="18">
      <c r="A39" s="12">
        <v>38</v>
      </c>
      <c r="B39" s="4" t="s">
        <v>146</v>
      </c>
      <c r="C39" s="3">
        <v>1963</v>
      </c>
      <c r="D39" s="3" t="s">
        <v>147</v>
      </c>
      <c r="E39" s="4">
        <v>1996</v>
      </c>
      <c r="F39" s="3" t="s">
        <v>9</v>
      </c>
      <c r="G39" s="60" t="s">
        <v>74</v>
      </c>
      <c r="H39" s="3" t="s">
        <v>57</v>
      </c>
      <c r="I39" s="6">
        <v>1963</v>
      </c>
      <c r="J39" s="6">
        <v>8</v>
      </c>
      <c r="K39" s="6">
        <v>5.7</v>
      </c>
      <c r="L39" s="6"/>
      <c r="N39" s="8">
        <f t="shared" si="0"/>
        <v>69</v>
      </c>
    </row>
    <row r="40" spans="1:14" ht="18">
      <c r="A40" s="12">
        <v>39</v>
      </c>
      <c r="B40" s="4" t="s">
        <v>150</v>
      </c>
      <c r="C40" s="3">
        <v>1986</v>
      </c>
      <c r="D40" s="3" t="s">
        <v>151</v>
      </c>
      <c r="E40" s="3">
        <v>1986</v>
      </c>
      <c r="F40" s="3" t="s">
        <v>9</v>
      </c>
      <c r="G40" s="60" t="s">
        <v>74</v>
      </c>
      <c r="H40" s="3" t="s">
        <v>27</v>
      </c>
      <c r="I40" s="6">
        <v>1961</v>
      </c>
      <c r="J40" s="6">
        <v>4</v>
      </c>
      <c r="K40" s="6">
        <v>2.4</v>
      </c>
      <c r="L40" s="6">
        <v>75</v>
      </c>
      <c r="N40" s="8">
        <f t="shared" si="0"/>
        <v>56</v>
      </c>
    </row>
    <row r="41" spans="1:14" s="69" customFormat="1" ht="18">
      <c r="A41" s="66"/>
      <c r="B41" s="67"/>
      <c r="C41" s="68"/>
      <c r="D41" s="68" t="s">
        <v>4</v>
      </c>
      <c r="E41" s="68"/>
      <c r="F41" s="66">
        <f>COUNTA(B3:B40)</f>
        <v>38</v>
      </c>
      <c r="G41" s="66"/>
      <c r="I41" s="66"/>
      <c r="J41" s="66"/>
      <c r="K41" s="66"/>
      <c r="L41" s="66"/>
    </row>
  </sheetData>
  <autoFilter ref="A2:N40">
    <filterColumn colId="9"/>
    <filterColumn colId="11"/>
  </autoFilter>
  <sortState ref="A5:L34">
    <sortCondition ref="A4"/>
  </sortState>
  <mergeCells count="1">
    <mergeCell ref="B1:F1"/>
  </mergeCells>
  <printOptions horizontalCentered="1"/>
  <pageMargins left="0.39370078740157483" right="0.39370078740157483" top="0.19685039370078741" bottom="0.19685039370078741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4"/>
  <sheetViews>
    <sheetView workbookViewId="0">
      <selection activeCell="E42" sqref="E42"/>
    </sheetView>
  </sheetViews>
  <sheetFormatPr defaultColWidth="8.85546875" defaultRowHeight="14.25"/>
  <cols>
    <col min="1" max="1" width="7.140625" style="2" customWidth="1"/>
    <col min="2" max="2" width="26.7109375" style="89" bestFit="1" customWidth="1"/>
    <col min="3" max="3" width="22.42578125" style="89" bestFit="1" customWidth="1"/>
    <col min="4" max="4" width="23.28515625" style="1" bestFit="1" customWidth="1"/>
    <col min="5" max="5" width="18.5703125" style="2" customWidth="1"/>
    <col min="6" max="16384" width="8.85546875" style="1"/>
  </cols>
  <sheetData>
    <row r="1" spans="1:5" ht="46.5" customHeight="1">
      <c r="B1" s="115" t="s">
        <v>158</v>
      </c>
      <c r="C1" s="116"/>
      <c r="D1" s="116"/>
    </row>
    <row r="2" spans="1:5" ht="15" thickBot="1"/>
    <row r="3" spans="1:5" s="65" customFormat="1" ht="15" thickBot="1">
      <c r="A3" s="16" t="s">
        <v>30</v>
      </c>
      <c r="B3" s="93" t="s">
        <v>155</v>
      </c>
      <c r="C3" s="93" t="s">
        <v>156</v>
      </c>
      <c r="D3" s="91" t="s">
        <v>157</v>
      </c>
      <c r="E3" s="92" t="s">
        <v>64</v>
      </c>
    </row>
    <row r="4" spans="1:5" s="8" customFormat="1" ht="18">
      <c r="A4" s="12">
        <v>1</v>
      </c>
      <c r="B4" s="90" t="s">
        <v>10</v>
      </c>
      <c r="C4" s="90" t="s">
        <v>11</v>
      </c>
      <c r="D4" s="62" t="s">
        <v>73</v>
      </c>
      <c r="E4" s="85">
        <v>0.50069444444444444</v>
      </c>
    </row>
    <row r="5" spans="1:5" s="8" customFormat="1" ht="18">
      <c r="A5" s="12">
        <v>2</v>
      </c>
      <c r="B5" s="90" t="s">
        <v>18</v>
      </c>
      <c r="C5" s="90" t="s">
        <v>33</v>
      </c>
      <c r="D5" s="61" t="s">
        <v>7</v>
      </c>
      <c r="E5" s="83">
        <v>0.50208333333333333</v>
      </c>
    </row>
    <row r="6" spans="1:5" ht="18">
      <c r="A6" s="12">
        <v>3</v>
      </c>
      <c r="B6" s="90" t="s">
        <v>8</v>
      </c>
      <c r="C6" s="90" t="s">
        <v>21</v>
      </c>
      <c r="D6" s="3" t="s">
        <v>22</v>
      </c>
      <c r="E6" s="84">
        <v>0.50347222222222221</v>
      </c>
    </row>
    <row r="7" spans="1:5" ht="18">
      <c r="A7" s="12">
        <v>4</v>
      </c>
      <c r="B7" s="90" t="s">
        <v>75</v>
      </c>
      <c r="C7" s="90" t="s">
        <v>76</v>
      </c>
      <c r="D7" s="3" t="s">
        <v>77</v>
      </c>
      <c r="E7" s="83">
        <v>0.50486111111111098</v>
      </c>
    </row>
    <row r="8" spans="1:5" ht="18">
      <c r="A8" s="12">
        <v>5</v>
      </c>
      <c r="B8" s="90" t="s">
        <v>78</v>
      </c>
      <c r="C8" s="90" t="s">
        <v>79</v>
      </c>
      <c r="D8" s="3" t="s">
        <v>80</v>
      </c>
      <c r="E8" s="84">
        <v>0.50624999999999998</v>
      </c>
    </row>
    <row r="9" spans="1:5" ht="18">
      <c r="A9" s="12">
        <v>6</v>
      </c>
      <c r="B9" s="90" t="s">
        <v>144</v>
      </c>
      <c r="C9" s="90" t="s">
        <v>145</v>
      </c>
      <c r="D9" s="3" t="s">
        <v>53</v>
      </c>
      <c r="E9" s="83">
        <v>0.50763888888888897</v>
      </c>
    </row>
    <row r="10" spans="1:5" ht="18">
      <c r="A10" s="12">
        <v>7</v>
      </c>
      <c r="B10" s="90" t="s">
        <v>81</v>
      </c>
      <c r="C10" s="90" t="s">
        <v>82</v>
      </c>
      <c r="D10" s="3" t="s">
        <v>132</v>
      </c>
      <c r="E10" s="84">
        <v>0.50902777777777797</v>
      </c>
    </row>
    <row r="11" spans="1:5" ht="18">
      <c r="A11" s="12">
        <v>8</v>
      </c>
      <c r="B11" s="90" t="s">
        <v>14</v>
      </c>
      <c r="C11" s="90" t="s">
        <v>72</v>
      </c>
      <c r="D11" s="3" t="s">
        <v>16</v>
      </c>
      <c r="E11" s="83">
        <v>0.51041666666666696</v>
      </c>
    </row>
    <row r="12" spans="1:5" ht="18">
      <c r="A12" s="12">
        <v>9</v>
      </c>
      <c r="B12" s="90" t="s">
        <v>83</v>
      </c>
      <c r="C12" s="90" t="s">
        <v>84</v>
      </c>
      <c r="D12" s="3" t="s">
        <v>131</v>
      </c>
      <c r="E12" s="84">
        <v>0.51180555555555596</v>
      </c>
    </row>
    <row r="13" spans="1:5" ht="18">
      <c r="A13" s="12">
        <v>10</v>
      </c>
      <c r="B13" s="90" t="s">
        <v>86</v>
      </c>
      <c r="C13" s="90" t="s">
        <v>87</v>
      </c>
      <c r="D13" s="3" t="s">
        <v>88</v>
      </c>
      <c r="E13" s="83">
        <v>0.51319444444444395</v>
      </c>
    </row>
    <row r="14" spans="1:5" ht="18">
      <c r="A14" s="12">
        <v>11</v>
      </c>
      <c r="B14" s="90" t="s">
        <v>89</v>
      </c>
      <c r="C14" s="90" t="s">
        <v>17</v>
      </c>
      <c r="D14" s="3" t="s">
        <v>90</v>
      </c>
      <c r="E14" s="84">
        <v>0.51458333333333295</v>
      </c>
    </row>
    <row r="15" spans="1:5" ht="18">
      <c r="A15" s="12">
        <v>12</v>
      </c>
      <c r="B15" s="90" t="s">
        <v>25</v>
      </c>
      <c r="C15" s="90" t="s">
        <v>26</v>
      </c>
      <c r="D15" s="3" t="s">
        <v>91</v>
      </c>
      <c r="E15" s="83">
        <v>0.51597222222222205</v>
      </c>
    </row>
    <row r="16" spans="1:5" ht="18">
      <c r="A16" s="12">
        <v>13</v>
      </c>
      <c r="B16" s="90" t="s">
        <v>41</v>
      </c>
      <c r="C16" s="90" t="s">
        <v>42</v>
      </c>
      <c r="D16" s="3" t="s">
        <v>44</v>
      </c>
      <c r="E16" s="84">
        <v>0.51736111111111105</v>
      </c>
    </row>
    <row r="17" spans="1:5" ht="18">
      <c r="A17" s="12">
        <v>14</v>
      </c>
      <c r="B17" s="90" t="s">
        <v>92</v>
      </c>
      <c r="C17" s="90" t="s">
        <v>19</v>
      </c>
      <c r="D17" s="3" t="s">
        <v>31</v>
      </c>
      <c r="E17" s="83">
        <v>0.51875000000000004</v>
      </c>
    </row>
    <row r="18" spans="1:5" ht="18">
      <c r="A18" s="12">
        <v>15</v>
      </c>
      <c r="B18" s="90" t="s">
        <v>93</v>
      </c>
      <c r="C18" s="90" t="s">
        <v>125</v>
      </c>
      <c r="D18" s="3" t="s">
        <v>58</v>
      </c>
      <c r="E18" s="84">
        <v>0.52013888888888904</v>
      </c>
    </row>
    <row r="19" spans="1:5" ht="18">
      <c r="A19" s="12">
        <v>16</v>
      </c>
      <c r="B19" s="90" t="s">
        <v>148</v>
      </c>
      <c r="C19" s="90" t="s">
        <v>149</v>
      </c>
      <c r="D19" s="3" t="s">
        <v>95</v>
      </c>
      <c r="E19" s="83">
        <v>0.52152777777777803</v>
      </c>
    </row>
    <row r="20" spans="1:5" ht="18">
      <c r="A20" s="12">
        <v>17</v>
      </c>
      <c r="B20" s="90" t="s">
        <v>96</v>
      </c>
      <c r="C20" s="90" t="s">
        <v>97</v>
      </c>
      <c r="D20" s="3" t="s">
        <v>98</v>
      </c>
      <c r="E20" s="84">
        <v>0.52291666666666703</v>
      </c>
    </row>
    <row r="21" spans="1:5" ht="18">
      <c r="A21" s="12">
        <v>18</v>
      </c>
      <c r="B21" s="90" t="s">
        <v>99</v>
      </c>
      <c r="C21" s="90" t="s">
        <v>100</v>
      </c>
      <c r="D21" s="3" t="s">
        <v>101</v>
      </c>
      <c r="E21" s="83">
        <v>0.52430555555555503</v>
      </c>
    </row>
    <row r="22" spans="1:5" ht="18">
      <c r="A22" s="12">
        <v>19</v>
      </c>
      <c r="B22" s="90" t="s">
        <v>136</v>
      </c>
      <c r="C22" s="90" t="s">
        <v>137</v>
      </c>
      <c r="D22" s="3" t="s">
        <v>138</v>
      </c>
      <c r="E22" s="84">
        <v>0.52569444444444402</v>
      </c>
    </row>
    <row r="23" spans="1:5" ht="18">
      <c r="A23" s="12">
        <v>20</v>
      </c>
      <c r="B23" s="90" t="s">
        <v>139</v>
      </c>
      <c r="C23" s="90" t="s">
        <v>140</v>
      </c>
      <c r="D23" s="3" t="s">
        <v>60</v>
      </c>
      <c r="E23" s="83">
        <v>0.52708333333333302</v>
      </c>
    </row>
    <row r="24" spans="1:5" ht="18">
      <c r="A24" s="12">
        <v>21</v>
      </c>
      <c r="B24" s="90" t="s">
        <v>38</v>
      </c>
      <c r="C24" s="90" t="s">
        <v>102</v>
      </c>
      <c r="D24" s="3" t="s">
        <v>103</v>
      </c>
      <c r="E24" s="84">
        <v>0.52847222222222201</v>
      </c>
    </row>
    <row r="25" spans="1:5" ht="18">
      <c r="A25" s="12">
        <v>22</v>
      </c>
      <c r="B25" s="90" t="s">
        <v>104</v>
      </c>
      <c r="C25" s="90" t="s">
        <v>105</v>
      </c>
      <c r="D25" s="3" t="s">
        <v>107</v>
      </c>
      <c r="E25" s="83">
        <v>0.52986111111111101</v>
      </c>
    </row>
    <row r="26" spans="1:5" ht="18">
      <c r="A26" s="12">
        <v>23</v>
      </c>
      <c r="B26" s="90" t="s">
        <v>108</v>
      </c>
      <c r="C26" s="90" t="s">
        <v>109</v>
      </c>
      <c r="D26" s="3" t="s">
        <v>27</v>
      </c>
      <c r="E26" s="84">
        <v>0.53125</v>
      </c>
    </row>
    <row r="27" spans="1:5" ht="18">
      <c r="A27" s="12">
        <v>24</v>
      </c>
      <c r="B27" s="90" t="s">
        <v>110</v>
      </c>
      <c r="C27" s="90" t="s">
        <v>111</v>
      </c>
      <c r="D27" s="3" t="s">
        <v>112</v>
      </c>
      <c r="E27" s="83">
        <v>0.53263888888888899</v>
      </c>
    </row>
    <row r="28" spans="1:5" ht="18">
      <c r="A28" s="12">
        <v>25</v>
      </c>
      <c r="B28" s="90" t="s">
        <v>113</v>
      </c>
      <c r="C28" s="90" t="s">
        <v>114</v>
      </c>
      <c r="D28" s="3" t="s">
        <v>126</v>
      </c>
      <c r="E28" s="84">
        <v>0.53402777777777799</v>
      </c>
    </row>
    <row r="29" spans="1:5" ht="18">
      <c r="A29" s="12">
        <v>26</v>
      </c>
      <c r="B29" s="90" t="s">
        <v>23</v>
      </c>
      <c r="C29" s="90" t="s">
        <v>24</v>
      </c>
      <c r="D29" s="3" t="s">
        <v>32</v>
      </c>
      <c r="E29" s="83">
        <v>0.53541666666666698</v>
      </c>
    </row>
    <row r="30" spans="1:5" ht="18">
      <c r="A30" s="12">
        <v>27</v>
      </c>
      <c r="B30" s="90" t="s">
        <v>12</v>
      </c>
      <c r="C30" s="90" t="s">
        <v>13</v>
      </c>
      <c r="D30" s="3" t="s">
        <v>152</v>
      </c>
      <c r="E30" s="84">
        <v>0.53680555555555498</v>
      </c>
    </row>
    <row r="31" spans="1:5" ht="18">
      <c r="A31" s="12">
        <v>28</v>
      </c>
      <c r="B31" s="90" t="s">
        <v>34</v>
      </c>
      <c r="C31" s="90" t="s">
        <v>35</v>
      </c>
      <c r="D31" s="3" t="s">
        <v>37</v>
      </c>
      <c r="E31" s="83">
        <v>0.53819444444444398</v>
      </c>
    </row>
    <row r="32" spans="1:5" ht="18">
      <c r="A32" s="12">
        <v>30</v>
      </c>
      <c r="B32" s="90" t="s">
        <v>54</v>
      </c>
      <c r="C32" s="90" t="s">
        <v>55</v>
      </c>
      <c r="D32" s="3" t="s">
        <v>115</v>
      </c>
      <c r="E32" s="84">
        <v>0.53958333333333297</v>
      </c>
    </row>
    <row r="33" spans="1:5" ht="18">
      <c r="A33" s="12">
        <v>31</v>
      </c>
      <c r="B33" s="90" t="s">
        <v>116</v>
      </c>
      <c r="C33" s="90" t="s">
        <v>117</v>
      </c>
      <c r="D33" s="3" t="s">
        <v>118</v>
      </c>
      <c r="E33" s="83">
        <v>0.54097222222222197</v>
      </c>
    </row>
    <row r="34" spans="1:5" ht="18">
      <c r="A34" s="12">
        <v>32</v>
      </c>
      <c r="B34" s="90" t="s">
        <v>127</v>
      </c>
      <c r="C34" s="90" t="s">
        <v>128</v>
      </c>
      <c r="D34" s="3" t="s">
        <v>130</v>
      </c>
      <c r="E34" s="84">
        <v>0.54236111111111096</v>
      </c>
    </row>
    <row r="35" spans="1:5" ht="18">
      <c r="A35" s="12">
        <v>33</v>
      </c>
      <c r="B35" s="90" t="s">
        <v>119</v>
      </c>
      <c r="C35" s="90" t="s">
        <v>120</v>
      </c>
      <c r="D35" s="3" t="s">
        <v>122</v>
      </c>
      <c r="E35" s="83">
        <v>0.54374999999999996</v>
      </c>
    </row>
    <row r="36" spans="1:5" ht="18">
      <c r="A36" s="12">
        <v>34</v>
      </c>
      <c r="B36" s="90" t="s">
        <v>39</v>
      </c>
      <c r="C36" s="90" t="s">
        <v>40</v>
      </c>
      <c r="D36" s="3" t="s">
        <v>44</v>
      </c>
      <c r="E36" s="84">
        <v>0.54513888888888895</v>
      </c>
    </row>
    <row r="37" spans="1:5" ht="18">
      <c r="A37" s="12">
        <v>35</v>
      </c>
      <c r="B37" s="90" t="s">
        <v>142</v>
      </c>
      <c r="C37" s="90" t="s">
        <v>143</v>
      </c>
      <c r="D37" s="3" t="s">
        <v>20</v>
      </c>
      <c r="E37" s="83">
        <v>0.54652777777777795</v>
      </c>
    </row>
    <row r="38" spans="1:5" ht="18">
      <c r="A38" s="12">
        <v>36</v>
      </c>
      <c r="B38" s="90" t="s">
        <v>123</v>
      </c>
      <c r="C38" s="90" t="s">
        <v>124</v>
      </c>
      <c r="D38" s="3" t="s">
        <v>60</v>
      </c>
      <c r="E38" s="84">
        <v>0.54791666666666605</v>
      </c>
    </row>
    <row r="39" spans="1:5" ht="18">
      <c r="A39" s="12">
        <v>37</v>
      </c>
      <c r="B39" s="90" t="s">
        <v>133</v>
      </c>
      <c r="C39" s="90" t="s">
        <v>153</v>
      </c>
      <c r="D39" s="3" t="s">
        <v>135</v>
      </c>
      <c r="E39" s="83">
        <v>0.54930555555555505</v>
      </c>
    </row>
    <row r="40" spans="1:5" ht="18">
      <c r="A40" s="12">
        <v>38</v>
      </c>
      <c r="B40" s="90" t="s">
        <v>146</v>
      </c>
      <c r="C40" s="90" t="s">
        <v>147</v>
      </c>
      <c r="D40" s="3" t="s">
        <v>57</v>
      </c>
      <c r="E40" s="84">
        <v>0.55069444444444404</v>
      </c>
    </row>
    <row r="41" spans="1:5" ht="18">
      <c r="A41" s="12">
        <v>39</v>
      </c>
      <c r="B41" s="90" t="s">
        <v>150</v>
      </c>
      <c r="C41" s="90" t="s">
        <v>151</v>
      </c>
      <c r="D41" s="3" t="s">
        <v>27</v>
      </c>
      <c r="E41" s="83">
        <v>0.55208333333333304</v>
      </c>
    </row>
    <row r="42" spans="1:5" ht="18">
      <c r="B42" s="68" t="s">
        <v>4</v>
      </c>
      <c r="C42" s="66">
        <f>COUNTA(B4:B41)</f>
        <v>38</v>
      </c>
      <c r="E42" s="94"/>
    </row>
    <row r="43" spans="1:5" ht="18">
      <c r="A43" s="66"/>
      <c r="D43" s="69"/>
    </row>
    <row r="44" spans="1:5" s="69" customFormat="1" ht="18">
      <c r="A44" s="2"/>
      <c r="B44" s="89"/>
      <c r="C44" s="89"/>
      <c r="D44" s="1"/>
      <c r="E44" s="66"/>
    </row>
  </sheetData>
  <mergeCells count="1">
    <mergeCell ref="B1:D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1"/>
  <sheetViews>
    <sheetView tabSelected="1" workbookViewId="0">
      <pane xSplit="13" ySplit="2" topLeftCell="N3" activePane="bottomRight" state="frozenSplit"/>
      <selection pane="topRight" activeCell="H1" sqref="H1"/>
      <selection pane="bottomLeft" activeCell="A5" sqref="A5"/>
      <selection pane="bottomRight" activeCell="N36" sqref="N36"/>
    </sheetView>
  </sheetViews>
  <sheetFormatPr defaultRowHeight="12.75"/>
  <cols>
    <col min="1" max="1" width="5.5703125" style="2" bestFit="1" customWidth="1"/>
    <col min="2" max="2" width="24" style="5" bestFit="1" customWidth="1"/>
    <col min="3" max="3" width="5.85546875" style="1" customWidth="1"/>
    <col min="4" max="4" width="20" style="1" customWidth="1"/>
    <col min="5" max="5" width="5.85546875" style="1" customWidth="1"/>
    <col min="6" max="6" width="15.5703125" style="1" customWidth="1"/>
    <col min="7" max="7" width="8.5703125" style="2" customWidth="1"/>
    <col min="8" max="8" width="20.42578125" style="1" customWidth="1"/>
    <col min="9" max="10" width="7.28515625" style="2" customWidth="1"/>
    <col min="11" max="12" width="8.140625" style="2" customWidth="1"/>
    <col min="13" max="13" width="5.5703125" style="2" bestFit="1" customWidth="1"/>
    <col min="14" max="14" width="13.42578125" style="13" customWidth="1"/>
    <col min="15" max="15" width="9.140625" style="14" customWidth="1"/>
    <col min="16" max="16" width="13.42578125" style="13" customWidth="1"/>
    <col min="17" max="17" width="9.140625" style="14" customWidth="1"/>
    <col min="18" max="18" width="13.42578125" style="13" customWidth="1"/>
    <col min="19" max="19" width="9.140625" style="14" customWidth="1"/>
    <col min="20" max="16384" width="9.140625" style="13"/>
  </cols>
  <sheetData>
    <row r="1" spans="1:19" ht="18.75" thickBot="1">
      <c r="B1" s="115" t="s">
        <v>172</v>
      </c>
      <c r="C1" s="115"/>
      <c r="D1" s="115"/>
      <c r="E1" s="115"/>
      <c r="F1" s="115"/>
      <c r="G1" s="81"/>
      <c r="H1" s="9"/>
      <c r="I1" s="9"/>
      <c r="J1" s="9"/>
      <c r="K1" s="9"/>
      <c r="L1" s="9"/>
      <c r="N1" s="151"/>
      <c r="O1" s="152"/>
      <c r="P1" s="157"/>
      <c r="Q1" s="158"/>
      <c r="R1" s="157"/>
      <c r="S1" s="158"/>
    </row>
    <row r="2" spans="1:19" s="15" customFormat="1" ht="39" thickBot="1">
      <c r="A2" s="173" t="s">
        <v>30</v>
      </c>
      <c r="B2" s="63" t="s">
        <v>5</v>
      </c>
      <c r="C2" s="59" t="s">
        <v>29</v>
      </c>
      <c r="D2" s="59" t="s">
        <v>6</v>
      </c>
      <c r="E2" s="59" t="s">
        <v>29</v>
      </c>
      <c r="F2" s="59" t="s">
        <v>3</v>
      </c>
      <c r="G2" s="59" t="s">
        <v>61</v>
      </c>
      <c r="H2" s="64" t="s">
        <v>0</v>
      </c>
      <c r="I2" s="7" t="s">
        <v>1</v>
      </c>
      <c r="J2" s="10" t="s">
        <v>154</v>
      </c>
      <c r="K2" s="10" t="s">
        <v>2</v>
      </c>
      <c r="L2" s="10" t="s">
        <v>71</v>
      </c>
      <c r="M2" s="150" t="s">
        <v>30</v>
      </c>
      <c r="N2" s="174" t="s">
        <v>170</v>
      </c>
      <c r="O2" s="175" t="s">
        <v>167</v>
      </c>
      <c r="P2" s="174" t="s">
        <v>168</v>
      </c>
      <c r="Q2" s="175" t="s">
        <v>167</v>
      </c>
      <c r="R2" s="174" t="s">
        <v>169</v>
      </c>
      <c r="S2" s="175" t="s">
        <v>167</v>
      </c>
    </row>
    <row r="3" spans="1:19" ht="20.25">
      <c r="A3" s="162">
        <v>30</v>
      </c>
      <c r="B3" s="163" t="s">
        <v>54</v>
      </c>
      <c r="C3" s="164">
        <v>1952</v>
      </c>
      <c r="D3" s="165" t="s">
        <v>55</v>
      </c>
      <c r="E3" s="164">
        <v>1971</v>
      </c>
      <c r="F3" s="164" t="s">
        <v>56</v>
      </c>
      <c r="G3" s="166" t="s">
        <v>74</v>
      </c>
      <c r="H3" s="164" t="s">
        <v>115</v>
      </c>
      <c r="I3" s="167">
        <v>1980</v>
      </c>
      <c r="J3" s="167">
        <v>8</v>
      </c>
      <c r="K3" s="167">
        <v>5.6</v>
      </c>
      <c r="L3" s="167">
        <v>220</v>
      </c>
      <c r="M3" s="168">
        <v>30</v>
      </c>
      <c r="N3" s="169">
        <v>1.1115972222222222E-2</v>
      </c>
      <c r="O3" s="170">
        <v>1</v>
      </c>
      <c r="P3" s="171">
        <v>2.7826388888888887E-3</v>
      </c>
      <c r="Q3" s="172"/>
      <c r="R3" s="171">
        <v>8.3333333333333332E-3</v>
      </c>
      <c r="S3" s="172">
        <v>1</v>
      </c>
    </row>
    <row r="4" spans="1:19" ht="20.25">
      <c r="A4" s="12">
        <v>2</v>
      </c>
      <c r="B4" s="97" t="s">
        <v>18</v>
      </c>
      <c r="C4" s="3">
        <v>1974</v>
      </c>
      <c r="D4" s="98" t="s">
        <v>33</v>
      </c>
      <c r="E4" s="3">
        <v>2000</v>
      </c>
      <c r="F4" s="3" t="s">
        <v>9</v>
      </c>
      <c r="G4" s="82" t="s">
        <v>62</v>
      </c>
      <c r="H4" s="3" t="s">
        <v>7</v>
      </c>
      <c r="I4" s="6">
        <v>1985</v>
      </c>
      <c r="J4" s="6">
        <v>8</v>
      </c>
      <c r="K4" s="6">
        <v>7.6</v>
      </c>
      <c r="L4" s="6">
        <v>315</v>
      </c>
      <c r="M4" s="105">
        <v>2</v>
      </c>
      <c r="N4" s="153">
        <v>1.2042939814814775E-2</v>
      </c>
      <c r="O4" s="103">
        <v>2</v>
      </c>
      <c r="P4" s="159">
        <v>2.1239583333333332E-3</v>
      </c>
      <c r="Q4" s="160">
        <v>1</v>
      </c>
      <c r="R4" s="159">
        <v>9.9189814814814418E-3</v>
      </c>
      <c r="S4" s="160">
        <v>2</v>
      </c>
    </row>
    <row r="5" spans="1:19" ht="20.25">
      <c r="A5" s="12">
        <v>13</v>
      </c>
      <c r="B5" s="97" t="s">
        <v>41</v>
      </c>
      <c r="C5" s="3">
        <v>1961</v>
      </c>
      <c r="D5" s="98" t="s">
        <v>42</v>
      </c>
      <c r="E5" s="3">
        <v>1990</v>
      </c>
      <c r="F5" s="3" t="s">
        <v>43</v>
      </c>
      <c r="G5" s="60" t="s">
        <v>62</v>
      </c>
      <c r="H5" s="3" t="s">
        <v>44</v>
      </c>
      <c r="I5" s="6">
        <v>1993</v>
      </c>
      <c r="J5" s="6">
        <v>4</v>
      </c>
      <c r="K5" s="6">
        <v>1.2</v>
      </c>
      <c r="L5" s="6">
        <v>40</v>
      </c>
      <c r="M5" s="105">
        <v>13</v>
      </c>
      <c r="N5" s="153">
        <v>1.9842824074073978E-2</v>
      </c>
      <c r="O5" s="103">
        <v>3</v>
      </c>
      <c r="P5" s="159">
        <v>2.6668981481481483E-3</v>
      </c>
      <c r="Q5" s="160"/>
      <c r="R5" s="159">
        <v>1.7175925925925831E-2</v>
      </c>
      <c r="S5" s="160">
        <v>3</v>
      </c>
    </row>
    <row r="6" spans="1:19" ht="20.25">
      <c r="A6" s="12">
        <v>1</v>
      </c>
      <c r="B6" s="97" t="s">
        <v>10</v>
      </c>
      <c r="C6" s="3">
        <v>1976</v>
      </c>
      <c r="D6" s="98" t="s">
        <v>11</v>
      </c>
      <c r="E6" s="3">
        <v>1976</v>
      </c>
      <c r="F6" s="3" t="s">
        <v>9</v>
      </c>
      <c r="G6" s="82" t="s">
        <v>62</v>
      </c>
      <c r="H6" s="3" t="s">
        <v>73</v>
      </c>
      <c r="I6" s="6">
        <v>1969</v>
      </c>
      <c r="J6" s="6">
        <v>4</v>
      </c>
      <c r="K6" s="6">
        <v>2.4</v>
      </c>
      <c r="L6" s="6">
        <v>75</v>
      </c>
      <c r="M6" s="105">
        <v>1</v>
      </c>
      <c r="N6" s="153">
        <v>2.826875000000003E-2</v>
      </c>
      <c r="O6" s="103">
        <v>4</v>
      </c>
      <c r="P6" s="159">
        <v>2.6553240740740743E-3</v>
      </c>
      <c r="Q6" s="160"/>
      <c r="R6" s="159">
        <v>2.5613425925925956E-2</v>
      </c>
      <c r="S6" s="160"/>
    </row>
    <row r="7" spans="1:19" ht="20.25">
      <c r="A7" s="88">
        <v>18</v>
      </c>
      <c r="B7" s="97" t="s">
        <v>99</v>
      </c>
      <c r="C7" s="3">
        <v>1983</v>
      </c>
      <c r="D7" s="98" t="s">
        <v>100</v>
      </c>
      <c r="E7" s="3">
        <v>1973</v>
      </c>
      <c r="F7" s="3" t="s">
        <v>9</v>
      </c>
      <c r="G7" s="60" t="s">
        <v>62</v>
      </c>
      <c r="H7" s="3" t="s">
        <v>101</v>
      </c>
      <c r="I7" s="6">
        <v>1973</v>
      </c>
      <c r="J7" s="6">
        <v>4</v>
      </c>
      <c r="K7" s="6">
        <v>1.5</v>
      </c>
      <c r="L7" s="6">
        <v>75</v>
      </c>
      <c r="M7" s="106">
        <v>18</v>
      </c>
      <c r="N7" s="153">
        <v>3.0930787037037041E-2</v>
      </c>
      <c r="O7" s="103">
        <v>5</v>
      </c>
      <c r="P7" s="159">
        <v>2.6784722222222218E-3</v>
      </c>
      <c r="Q7" s="160"/>
      <c r="R7" s="159">
        <v>2.825231481481482E-2</v>
      </c>
      <c r="S7" s="160"/>
    </row>
    <row r="8" spans="1:19" ht="20.25">
      <c r="A8" s="12">
        <v>34</v>
      </c>
      <c r="B8" s="97" t="s">
        <v>39</v>
      </c>
      <c r="C8" s="3">
        <v>1962</v>
      </c>
      <c r="D8" s="98" t="s">
        <v>40</v>
      </c>
      <c r="E8" s="3">
        <v>1964</v>
      </c>
      <c r="F8" s="3" t="s">
        <v>9</v>
      </c>
      <c r="G8" s="87" t="s">
        <v>74</v>
      </c>
      <c r="H8" s="3" t="s">
        <v>44</v>
      </c>
      <c r="I8" s="6">
        <v>1989</v>
      </c>
      <c r="J8" s="6">
        <v>4</v>
      </c>
      <c r="K8" s="6">
        <v>1.2</v>
      </c>
      <c r="L8" s="6">
        <v>45</v>
      </c>
      <c r="M8" s="105">
        <v>34</v>
      </c>
      <c r="N8" s="153">
        <v>3.2516435185185252E-2</v>
      </c>
      <c r="O8" s="103">
        <v>6</v>
      </c>
      <c r="P8" s="159">
        <v>2.5280092592592594E-3</v>
      </c>
      <c r="Q8" s="160"/>
      <c r="R8" s="159">
        <v>2.9988425925925995E-2</v>
      </c>
      <c r="S8" s="160"/>
    </row>
    <row r="9" spans="1:19" ht="20.25">
      <c r="A9" s="12">
        <v>4</v>
      </c>
      <c r="B9" s="97" t="s">
        <v>75</v>
      </c>
      <c r="C9" s="3">
        <v>1973</v>
      </c>
      <c r="D9" s="98" t="s">
        <v>76</v>
      </c>
      <c r="E9" s="3">
        <v>1973</v>
      </c>
      <c r="F9" s="3" t="s">
        <v>9</v>
      </c>
      <c r="G9" s="82" t="s">
        <v>62</v>
      </c>
      <c r="H9" s="3" t="s">
        <v>77</v>
      </c>
      <c r="I9" s="6">
        <v>1980</v>
      </c>
      <c r="J9" s="6">
        <v>4</v>
      </c>
      <c r="K9" s="6">
        <v>2.1</v>
      </c>
      <c r="L9" s="6">
        <v>130</v>
      </c>
      <c r="M9" s="105">
        <v>4</v>
      </c>
      <c r="N9" s="153">
        <v>3.3060416666666682E-2</v>
      </c>
      <c r="O9" s="103">
        <v>7</v>
      </c>
      <c r="P9" s="159">
        <v>2.6553240740740743E-3</v>
      </c>
      <c r="Q9" s="160"/>
      <c r="R9" s="159">
        <v>3.0405092592592609E-2</v>
      </c>
      <c r="S9" s="160"/>
    </row>
    <row r="10" spans="1:19" ht="20.25">
      <c r="A10" s="12">
        <v>27</v>
      </c>
      <c r="B10" s="97" t="s">
        <v>12</v>
      </c>
      <c r="C10" s="3">
        <v>1958</v>
      </c>
      <c r="D10" s="98" t="s">
        <v>13</v>
      </c>
      <c r="E10" s="3">
        <v>1958</v>
      </c>
      <c r="F10" s="3" t="s">
        <v>9</v>
      </c>
      <c r="G10" s="87" t="s">
        <v>62</v>
      </c>
      <c r="H10" s="3" t="s">
        <v>152</v>
      </c>
      <c r="I10" s="6">
        <v>1938</v>
      </c>
      <c r="J10" s="6">
        <v>4</v>
      </c>
      <c r="K10" s="6">
        <v>1.8</v>
      </c>
      <c r="L10" s="6">
        <v>29</v>
      </c>
      <c r="M10" s="105">
        <v>27</v>
      </c>
      <c r="N10" s="153">
        <v>3.4680787037037038E-2</v>
      </c>
      <c r="O10" s="103">
        <v>8</v>
      </c>
      <c r="P10" s="159">
        <v>2.7363425925925923E-3</v>
      </c>
      <c r="Q10" s="160"/>
      <c r="R10" s="159">
        <v>3.1944444444444442E-2</v>
      </c>
      <c r="S10" s="160"/>
    </row>
    <row r="11" spans="1:19" ht="20.25">
      <c r="A11" s="12">
        <v>11</v>
      </c>
      <c r="B11" s="97" t="s">
        <v>89</v>
      </c>
      <c r="C11" s="3">
        <v>1980</v>
      </c>
      <c r="D11" s="98" t="s">
        <v>17</v>
      </c>
      <c r="E11" s="3">
        <v>1985</v>
      </c>
      <c r="F11" s="3" t="s">
        <v>9</v>
      </c>
      <c r="G11" s="60" t="s">
        <v>74</v>
      </c>
      <c r="H11" s="3" t="s">
        <v>90</v>
      </c>
      <c r="I11" s="6">
        <v>1978</v>
      </c>
      <c r="J11" s="6">
        <v>4</v>
      </c>
      <c r="K11" s="6">
        <v>0.6</v>
      </c>
      <c r="L11" s="6">
        <v>30</v>
      </c>
      <c r="M11" s="105">
        <v>11</v>
      </c>
      <c r="N11" s="153">
        <v>3.4680787037037052E-2</v>
      </c>
      <c r="O11" s="103">
        <v>9</v>
      </c>
      <c r="P11" s="159">
        <v>2.6668981481481483E-3</v>
      </c>
      <c r="Q11" s="160"/>
      <c r="R11" s="159">
        <v>3.2013888888888904E-2</v>
      </c>
      <c r="S11" s="160"/>
    </row>
    <row r="12" spans="1:19" ht="20.25">
      <c r="A12" s="88">
        <v>7</v>
      </c>
      <c r="B12" s="97" t="s">
        <v>81</v>
      </c>
      <c r="C12" s="3">
        <v>1978</v>
      </c>
      <c r="D12" s="98" t="s">
        <v>82</v>
      </c>
      <c r="E12" s="3">
        <v>1982</v>
      </c>
      <c r="F12" s="3" t="s">
        <v>9</v>
      </c>
      <c r="G12" s="60" t="s">
        <v>74</v>
      </c>
      <c r="H12" s="3" t="s">
        <v>132</v>
      </c>
      <c r="I12" s="6">
        <v>1956</v>
      </c>
      <c r="J12" s="6">
        <v>8</v>
      </c>
      <c r="K12" s="6">
        <v>4.8</v>
      </c>
      <c r="L12" s="6">
        <v>193</v>
      </c>
      <c r="M12" s="106">
        <v>7</v>
      </c>
      <c r="N12" s="153">
        <v>3.4784953703703721E-2</v>
      </c>
      <c r="O12" s="103">
        <v>10</v>
      </c>
      <c r="P12" s="159">
        <v>3.2456018518518519E-3</v>
      </c>
      <c r="Q12" s="160"/>
      <c r="R12" s="159">
        <v>3.1539351851851867E-2</v>
      </c>
      <c r="S12" s="160"/>
    </row>
    <row r="13" spans="1:19" ht="20.25">
      <c r="A13" s="12">
        <v>26</v>
      </c>
      <c r="B13" s="97" t="s">
        <v>23</v>
      </c>
      <c r="C13" s="3">
        <v>1971</v>
      </c>
      <c r="D13" s="98" t="s">
        <v>24</v>
      </c>
      <c r="E13" s="3">
        <v>1965</v>
      </c>
      <c r="F13" s="3" t="s">
        <v>9</v>
      </c>
      <c r="G13" s="87" t="s">
        <v>74</v>
      </c>
      <c r="H13" s="3" t="s">
        <v>32</v>
      </c>
      <c r="I13" s="6">
        <v>1977</v>
      </c>
      <c r="J13" s="6">
        <v>2</v>
      </c>
      <c r="K13" s="6">
        <v>0.6</v>
      </c>
      <c r="L13" s="6">
        <v>27</v>
      </c>
      <c r="M13" s="105">
        <v>26</v>
      </c>
      <c r="N13" s="153">
        <v>3.6031134259259134E-2</v>
      </c>
      <c r="O13" s="103">
        <v>11</v>
      </c>
      <c r="P13" s="159">
        <v>2.2927083333333328E-3</v>
      </c>
      <c r="Q13" s="160">
        <v>2</v>
      </c>
      <c r="R13" s="159">
        <v>3.3738425925925804E-2</v>
      </c>
      <c r="S13" s="160"/>
    </row>
    <row r="14" spans="1:19" ht="20.25">
      <c r="A14" s="149">
        <v>24</v>
      </c>
      <c r="B14" s="97" t="s">
        <v>110</v>
      </c>
      <c r="C14" s="3">
        <v>1984</v>
      </c>
      <c r="D14" s="98" t="s">
        <v>111</v>
      </c>
      <c r="E14" s="3">
        <v>1959</v>
      </c>
      <c r="F14" s="3" t="s">
        <v>9</v>
      </c>
      <c r="G14" s="60" t="s">
        <v>62</v>
      </c>
      <c r="H14" s="3" t="s">
        <v>112</v>
      </c>
      <c r="I14" s="6">
        <v>1988</v>
      </c>
      <c r="J14" s="6">
        <v>4</v>
      </c>
      <c r="K14" s="6">
        <v>2</v>
      </c>
      <c r="L14" s="6">
        <v>122</v>
      </c>
      <c r="M14" s="105">
        <v>24</v>
      </c>
      <c r="N14" s="153">
        <v>3.6254861111111113E-2</v>
      </c>
      <c r="O14" s="103">
        <v>12</v>
      </c>
      <c r="P14" s="159">
        <v>2.9215277777777777E-3</v>
      </c>
      <c r="Q14" s="160"/>
      <c r="R14" s="159">
        <v>3.3333333333333333E-2</v>
      </c>
      <c r="S14" s="160"/>
    </row>
    <row r="15" spans="1:19" ht="20.25">
      <c r="A15" s="12">
        <v>8</v>
      </c>
      <c r="B15" s="97" t="s">
        <v>14</v>
      </c>
      <c r="C15" s="3">
        <v>1960</v>
      </c>
      <c r="D15" s="98" t="s">
        <v>72</v>
      </c>
      <c r="E15" s="3">
        <v>1979</v>
      </c>
      <c r="F15" s="3" t="s">
        <v>15</v>
      </c>
      <c r="G15" s="60" t="s">
        <v>74</v>
      </c>
      <c r="H15" s="3" t="s">
        <v>16</v>
      </c>
      <c r="I15" s="6">
        <v>1969</v>
      </c>
      <c r="J15" s="6">
        <v>4</v>
      </c>
      <c r="K15" s="6">
        <v>1.2</v>
      </c>
      <c r="L15" s="6">
        <v>40</v>
      </c>
      <c r="M15" s="105">
        <v>8</v>
      </c>
      <c r="N15" s="153">
        <v>3.7747916666666548E-2</v>
      </c>
      <c r="O15" s="103">
        <v>13</v>
      </c>
      <c r="P15" s="153">
        <v>2.8405092592592592E-3</v>
      </c>
      <c r="Q15" s="103"/>
      <c r="R15" s="153">
        <v>3.490740740740729E-2</v>
      </c>
      <c r="S15" s="103"/>
    </row>
    <row r="16" spans="1:19" ht="20.25">
      <c r="A16" s="12">
        <v>36</v>
      </c>
      <c r="B16" s="97" t="s">
        <v>123</v>
      </c>
      <c r="C16" s="3">
        <v>1970</v>
      </c>
      <c r="D16" s="98" t="s">
        <v>124</v>
      </c>
      <c r="E16" s="3">
        <v>1977</v>
      </c>
      <c r="F16" s="3" t="s">
        <v>9</v>
      </c>
      <c r="G16" s="87" t="s">
        <v>74</v>
      </c>
      <c r="H16" s="3" t="s">
        <v>60</v>
      </c>
      <c r="I16" s="6">
        <v>1967</v>
      </c>
      <c r="J16" s="6"/>
      <c r="K16" s="6"/>
      <c r="L16" s="6"/>
      <c r="M16" s="105">
        <v>36</v>
      </c>
      <c r="N16" s="153">
        <v>3.8159722222222227E-2</v>
      </c>
      <c r="O16" s="103">
        <v>14</v>
      </c>
      <c r="P16" s="159">
        <v>4.8263888888888887E-3</v>
      </c>
      <c r="Q16" s="160"/>
      <c r="R16" s="159">
        <v>3.333333333333334E-2</v>
      </c>
      <c r="S16" s="160"/>
    </row>
    <row r="17" spans="1:19" ht="20.25">
      <c r="A17" s="12">
        <v>22</v>
      </c>
      <c r="B17" s="97" t="s">
        <v>104</v>
      </c>
      <c r="C17" s="3">
        <v>1961</v>
      </c>
      <c r="D17" s="98" t="s">
        <v>105</v>
      </c>
      <c r="E17" s="3">
        <v>1980</v>
      </c>
      <c r="F17" s="3" t="s">
        <v>106</v>
      </c>
      <c r="G17" s="60" t="s">
        <v>62</v>
      </c>
      <c r="H17" s="3" t="s">
        <v>107</v>
      </c>
      <c r="I17" s="6">
        <v>1955</v>
      </c>
      <c r="J17" s="6">
        <v>8</v>
      </c>
      <c r="K17" s="6">
        <v>5.6</v>
      </c>
      <c r="L17" s="6">
        <v>200</v>
      </c>
      <c r="M17" s="105">
        <v>22</v>
      </c>
      <c r="N17" s="153">
        <v>4.4229398148148198E-2</v>
      </c>
      <c r="O17" s="103">
        <v>15</v>
      </c>
      <c r="P17" s="153">
        <v>2.9446759259259257E-3</v>
      </c>
      <c r="Q17" s="103"/>
      <c r="R17" s="153">
        <v>4.1284722222222271E-2</v>
      </c>
      <c r="S17" s="103"/>
    </row>
    <row r="18" spans="1:19" ht="20.25">
      <c r="A18" s="12">
        <v>10</v>
      </c>
      <c r="B18" s="97" t="s">
        <v>86</v>
      </c>
      <c r="C18" s="3">
        <v>1979</v>
      </c>
      <c r="D18" s="98" t="s">
        <v>87</v>
      </c>
      <c r="E18" s="3">
        <v>1964</v>
      </c>
      <c r="F18" s="3" t="s">
        <v>9</v>
      </c>
      <c r="G18" s="82" t="s">
        <v>74</v>
      </c>
      <c r="H18" s="3" t="s">
        <v>88</v>
      </c>
      <c r="I18" s="6">
        <v>1973</v>
      </c>
      <c r="J18" s="6">
        <v>4</v>
      </c>
      <c r="K18" s="6">
        <v>2</v>
      </c>
      <c r="L18" s="6">
        <v>105</v>
      </c>
      <c r="M18" s="105">
        <v>10</v>
      </c>
      <c r="N18" s="153">
        <v>4.513217592592593E-2</v>
      </c>
      <c r="O18" s="103">
        <v>16</v>
      </c>
      <c r="P18" s="153">
        <v>2.6437500000000003E-3</v>
      </c>
      <c r="Q18" s="103"/>
      <c r="R18" s="153">
        <v>4.2488425925925929E-2</v>
      </c>
      <c r="S18" s="103"/>
    </row>
    <row r="19" spans="1:19" ht="20.25">
      <c r="A19" s="12">
        <v>6</v>
      </c>
      <c r="B19" s="97" t="s">
        <v>144</v>
      </c>
      <c r="C19" s="3">
        <v>1987</v>
      </c>
      <c r="D19" s="98" t="s">
        <v>145</v>
      </c>
      <c r="E19" s="3">
        <v>1994</v>
      </c>
      <c r="F19" s="3" t="s">
        <v>59</v>
      </c>
      <c r="G19" s="60" t="s">
        <v>62</v>
      </c>
      <c r="H19" s="3" t="s">
        <v>53</v>
      </c>
      <c r="I19" s="6">
        <v>1960</v>
      </c>
      <c r="J19" s="6">
        <v>4</v>
      </c>
      <c r="K19" s="6">
        <v>2.4</v>
      </c>
      <c r="L19" s="6">
        <v>70</v>
      </c>
      <c r="M19" s="105">
        <v>6</v>
      </c>
      <c r="N19" s="153">
        <v>4.5166898148148144E-2</v>
      </c>
      <c r="O19" s="103">
        <v>17</v>
      </c>
      <c r="P19" s="153">
        <v>2.8752314814814816E-3</v>
      </c>
      <c r="Q19" s="103"/>
      <c r="R19" s="153">
        <v>4.2291666666666665E-2</v>
      </c>
      <c r="S19" s="103"/>
    </row>
    <row r="20" spans="1:19" ht="20.25">
      <c r="A20" s="12">
        <v>19</v>
      </c>
      <c r="B20" s="97" t="s">
        <v>136</v>
      </c>
      <c r="C20" s="3">
        <v>1966</v>
      </c>
      <c r="D20" s="98" t="s">
        <v>137</v>
      </c>
      <c r="E20" s="3">
        <v>2002</v>
      </c>
      <c r="F20" s="3" t="s">
        <v>59</v>
      </c>
      <c r="G20" s="60" t="s">
        <v>62</v>
      </c>
      <c r="H20" s="3" t="s">
        <v>138</v>
      </c>
      <c r="I20" s="6">
        <v>1956</v>
      </c>
      <c r="J20" s="6">
        <v>4</v>
      </c>
      <c r="K20" s="6">
        <v>2.12</v>
      </c>
      <c r="L20" s="6">
        <v>52</v>
      </c>
      <c r="M20" s="105">
        <v>19</v>
      </c>
      <c r="N20" s="153">
        <v>4.5213194444444604E-2</v>
      </c>
      <c r="O20" s="103">
        <v>18</v>
      </c>
      <c r="P20" s="153">
        <v>6.3358796296296297E-3</v>
      </c>
      <c r="Q20" s="103"/>
      <c r="R20" s="153">
        <v>3.8877314814814976E-2</v>
      </c>
      <c r="S20" s="103"/>
    </row>
    <row r="21" spans="1:19" ht="20.25">
      <c r="A21" s="12">
        <v>5</v>
      </c>
      <c r="B21" s="97" t="s">
        <v>78</v>
      </c>
      <c r="C21" s="3">
        <v>1968</v>
      </c>
      <c r="D21" s="98" t="s">
        <v>79</v>
      </c>
      <c r="E21" s="3">
        <v>1994</v>
      </c>
      <c r="F21" s="3" t="s">
        <v>9</v>
      </c>
      <c r="G21" s="60" t="s">
        <v>62</v>
      </c>
      <c r="H21" s="3" t="s">
        <v>80</v>
      </c>
      <c r="I21" s="6">
        <v>1975</v>
      </c>
      <c r="J21" s="6">
        <v>8</v>
      </c>
      <c r="K21" s="6">
        <v>6.6</v>
      </c>
      <c r="L21" s="6">
        <v>375</v>
      </c>
      <c r="M21" s="105">
        <v>5</v>
      </c>
      <c r="N21" s="153">
        <v>4.5514120370370365E-2</v>
      </c>
      <c r="O21" s="103">
        <v>19</v>
      </c>
      <c r="P21" s="153">
        <v>2.4585648148148145E-3</v>
      </c>
      <c r="Q21" s="103"/>
      <c r="R21" s="153">
        <v>4.3055555555555548E-2</v>
      </c>
      <c r="S21" s="103"/>
    </row>
    <row r="22" spans="1:19" ht="20.25">
      <c r="A22" s="88">
        <v>9</v>
      </c>
      <c r="B22" s="97" t="s">
        <v>83</v>
      </c>
      <c r="C22" s="3">
        <v>1970</v>
      </c>
      <c r="D22" s="98" t="s">
        <v>84</v>
      </c>
      <c r="E22" s="3">
        <v>1973</v>
      </c>
      <c r="F22" s="3" t="s">
        <v>85</v>
      </c>
      <c r="G22" s="60" t="s">
        <v>62</v>
      </c>
      <c r="H22" s="3" t="s">
        <v>131</v>
      </c>
      <c r="I22" s="6">
        <v>1974</v>
      </c>
      <c r="J22" s="6">
        <v>4</v>
      </c>
      <c r="K22" s="6">
        <v>1.8</v>
      </c>
      <c r="L22" s="6">
        <v>80</v>
      </c>
      <c r="M22" s="106">
        <v>9</v>
      </c>
      <c r="N22" s="153">
        <v>4.5965509259259262E-2</v>
      </c>
      <c r="O22" s="103">
        <v>20</v>
      </c>
      <c r="P22" s="153">
        <v>2.6900462962962967E-3</v>
      </c>
      <c r="Q22" s="103"/>
      <c r="R22" s="153">
        <v>4.3275462962962967E-2</v>
      </c>
      <c r="S22" s="103"/>
    </row>
    <row r="23" spans="1:19" ht="20.25">
      <c r="A23" s="12">
        <v>15</v>
      </c>
      <c r="B23" s="97" t="s">
        <v>93</v>
      </c>
      <c r="C23" s="3">
        <v>1983</v>
      </c>
      <c r="D23" s="98" t="s">
        <v>125</v>
      </c>
      <c r="E23" s="3">
        <v>1982</v>
      </c>
      <c r="F23" s="3" t="s">
        <v>94</v>
      </c>
      <c r="G23" s="60" t="s">
        <v>74</v>
      </c>
      <c r="H23" s="3" t="s">
        <v>58</v>
      </c>
      <c r="I23" s="6">
        <v>1961</v>
      </c>
      <c r="J23" s="6">
        <v>4</v>
      </c>
      <c r="K23" s="6">
        <v>2</v>
      </c>
      <c r="L23" s="6">
        <v>90</v>
      </c>
      <c r="M23" s="105">
        <v>15</v>
      </c>
      <c r="N23" s="153">
        <v>4.6903009259259359E-2</v>
      </c>
      <c r="O23" s="103">
        <v>21</v>
      </c>
      <c r="P23" s="159">
        <v>1.4333564814814815E-2</v>
      </c>
      <c r="Q23" s="160"/>
      <c r="R23" s="159">
        <v>3.2569444444444547E-2</v>
      </c>
      <c r="S23" s="160"/>
    </row>
    <row r="24" spans="1:19" ht="20.25">
      <c r="A24" s="12">
        <v>39</v>
      </c>
      <c r="B24" s="97" t="s">
        <v>150</v>
      </c>
      <c r="C24" s="3">
        <v>1986</v>
      </c>
      <c r="D24" s="98" t="s">
        <v>151</v>
      </c>
      <c r="E24" s="3">
        <v>1986</v>
      </c>
      <c r="F24" s="3" t="s">
        <v>9</v>
      </c>
      <c r="G24" s="87" t="s">
        <v>74</v>
      </c>
      <c r="H24" s="3" t="s">
        <v>27</v>
      </c>
      <c r="I24" s="6">
        <v>1961</v>
      </c>
      <c r="J24" s="6">
        <v>4</v>
      </c>
      <c r="K24" s="6">
        <v>2.4</v>
      </c>
      <c r="L24" s="6">
        <v>75</v>
      </c>
      <c r="M24" s="105">
        <v>39</v>
      </c>
      <c r="N24" s="153">
        <v>4.9403009259259258E-2</v>
      </c>
      <c r="O24" s="103">
        <v>22</v>
      </c>
      <c r="P24" s="153">
        <v>2.7131944444444443E-3</v>
      </c>
      <c r="Q24" s="103"/>
      <c r="R24" s="153">
        <v>4.6689814814814816E-2</v>
      </c>
      <c r="S24" s="103"/>
    </row>
    <row r="25" spans="1:19" ht="20.25">
      <c r="A25" s="12">
        <v>35</v>
      </c>
      <c r="B25" s="97" t="s">
        <v>142</v>
      </c>
      <c r="C25" s="3">
        <v>1988</v>
      </c>
      <c r="D25" s="98" t="s">
        <v>143</v>
      </c>
      <c r="E25" s="3">
        <v>1983</v>
      </c>
      <c r="F25" s="3" t="s">
        <v>9</v>
      </c>
      <c r="G25" s="87" t="s">
        <v>74</v>
      </c>
      <c r="H25" s="3" t="s">
        <v>20</v>
      </c>
      <c r="I25" s="6">
        <v>1965</v>
      </c>
      <c r="J25" s="6">
        <v>8</v>
      </c>
      <c r="K25" s="6">
        <v>4.7</v>
      </c>
      <c r="L25" s="6"/>
      <c r="M25" s="105">
        <v>35</v>
      </c>
      <c r="N25" s="153">
        <v>5.0271064814814782E-2</v>
      </c>
      <c r="O25" s="103">
        <v>23</v>
      </c>
      <c r="P25" s="153">
        <v>2.6321759259259258E-3</v>
      </c>
      <c r="Q25" s="103"/>
      <c r="R25" s="153">
        <v>4.7638888888888856E-2</v>
      </c>
      <c r="S25" s="103"/>
    </row>
    <row r="26" spans="1:19" ht="20.25">
      <c r="A26" s="12">
        <v>21</v>
      </c>
      <c r="B26" s="97" t="s">
        <v>38</v>
      </c>
      <c r="C26" s="3">
        <v>1968</v>
      </c>
      <c r="D26" s="98" t="s">
        <v>102</v>
      </c>
      <c r="E26" s="3">
        <v>1979</v>
      </c>
      <c r="F26" s="3" t="s">
        <v>9</v>
      </c>
      <c r="G26" s="60" t="s">
        <v>62</v>
      </c>
      <c r="H26" s="3" t="s">
        <v>103</v>
      </c>
      <c r="I26" s="6">
        <v>1958</v>
      </c>
      <c r="J26" s="6">
        <v>4</v>
      </c>
      <c r="K26" s="6">
        <v>2.4</v>
      </c>
      <c r="L26" s="6">
        <v>75</v>
      </c>
      <c r="M26" s="105">
        <v>21</v>
      </c>
      <c r="N26" s="153">
        <v>5.3940046296296271E-2</v>
      </c>
      <c r="O26" s="103">
        <v>24</v>
      </c>
      <c r="P26" s="153">
        <v>2.4701388888888889E-3</v>
      </c>
      <c r="Q26" s="103"/>
      <c r="R26" s="153">
        <v>5.1469907407407381E-2</v>
      </c>
      <c r="S26" s="103"/>
    </row>
    <row r="27" spans="1:19" ht="20.25">
      <c r="A27" s="12">
        <v>17</v>
      </c>
      <c r="B27" s="97" t="s">
        <v>96</v>
      </c>
      <c r="C27" s="3">
        <v>1971</v>
      </c>
      <c r="D27" s="98" t="s">
        <v>97</v>
      </c>
      <c r="E27" s="3">
        <v>1971</v>
      </c>
      <c r="F27" s="3" t="s">
        <v>9</v>
      </c>
      <c r="G27" s="60" t="s">
        <v>62</v>
      </c>
      <c r="H27" s="3" t="s">
        <v>98</v>
      </c>
      <c r="I27" s="6">
        <v>1970</v>
      </c>
      <c r="J27" s="6">
        <v>4</v>
      </c>
      <c r="K27" s="6">
        <v>1.5</v>
      </c>
      <c r="L27" s="6">
        <v>75</v>
      </c>
      <c r="M27" s="105">
        <v>17</v>
      </c>
      <c r="N27" s="153">
        <v>5.6636805555555558E-2</v>
      </c>
      <c r="O27" s="103">
        <v>25</v>
      </c>
      <c r="P27" s="153">
        <v>2.4354166666666665E-3</v>
      </c>
      <c r="Q27" s="103"/>
      <c r="R27" s="153">
        <v>5.4201388888888889E-2</v>
      </c>
      <c r="S27" s="103"/>
    </row>
    <row r="28" spans="1:19" ht="20.25">
      <c r="A28" s="12">
        <v>3</v>
      </c>
      <c r="B28" s="97" t="s">
        <v>8</v>
      </c>
      <c r="C28" s="3">
        <v>1962</v>
      </c>
      <c r="D28" s="98" t="s">
        <v>21</v>
      </c>
      <c r="E28" s="3">
        <v>1976</v>
      </c>
      <c r="F28" s="3" t="s">
        <v>9</v>
      </c>
      <c r="G28" s="82" t="s">
        <v>74</v>
      </c>
      <c r="H28" s="3" t="s">
        <v>22</v>
      </c>
      <c r="I28" s="6">
        <v>1969</v>
      </c>
      <c r="J28" s="6">
        <v>4</v>
      </c>
      <c r="K28" s="6">
        <v>0.8</v>
      </c>
      <c r="L28" s="6">
        <v>27</v>
      </c>
      <c r="M28" s="105">
        <v>3</v>
      </c>
      <c r="N28" s="153">
        <v>5.771319444444438E-2</v>
      </c>
      <c r="O28" s="103">
        <v>26</v>
      </c>
      <c r="P28" s="153">
        <v>2.8289351851851852E-3</v>
      </c>
      <c r="Q28" s="103"/>
      <c r="R28" s="153">
        <v>5.4884259259259195E-2</v>
      </c>
      <c r="S28" s="103"/>
    </row>
    <row r="29" spans="1:19" ht="20.25">
      <c r="A29" s="12">
        <v>14</v>
      </c>
      <c r="B29" s="97" t="s">
        <v>92</v>
      </c>
      <c r="C29" s="3">
        <v>1993</v>
      </c>
      <c r="D29" s="98" t="s">
        <v>19</v>
      </c>
      <c r="E29" s="3">
        <v>1997</v>
      </c>
      <c r="F29" s="3" t="s">
        <v>9</v>
      </c>
      <c r="G29" s="60" t="s">
        <v>62</v>
      </c>
      <c r="H29" s="3" t="s">
        <v>31</v>
      </c>
      <c r="I29" s="6">
        <v>1966</v>
      </c>
      <c r="J29" s="6">
        <v>8</v>
      </c>
      <c r="K29" s="6">
        <v>6.6</v>
      </c>
      <c r="L29" s="6">
        <v>200</v>
      </c>
      <c r="M29" s="105">
        <v>14</v>
      </c>
      <c r="N29" s="153">
        <v>5.7782638888888682E-2</v>
      </c>
      <c r="O29" s="103">
        <v>27</v>
      </c>
      <c r="P29" s="153">
        <v>3.2224537037037035E-3</v>
      </c>
      <c r="Q29" s="103"/>
      <c r="R29" s="153">
        <v>5.4560185185184976E-2</v>
      </c>
      <c r="S29" s="103"/>
    </row>
    <row r="30" spans="1:19" ht="20.25">
      <c r="A30" s="12">
        <v>28</v>
      </c>
      <c r="B30" s="97" t="s">
        <v>34</v>
      </c>
      <c r="C30" s="3">
        <v>1975</v>
      </c>
      <c r="D30" s="98" t="s">
        <v>35</v>
      </c>
      <c r="E30" s="3">
        <v>1975</v>
      </c>
      <c r="F30" s="3" t="s">
        <v>36</v>
      </c>
      <c r="G30" s="87" t="s">
        <v>74</v>
      </c>
      <c r="H30" s="3" t="s">
        <v>37</v>
      </c>
      <c r="I30" s="6">
        <v>1968</v>
      </c>
      <c r="J30" s="6">
        <v>8</v>
      </c>
      <c r="K30" s="6">
        <v>6.8</v>
      </c>
      <c r="L30" s="6">
        <v>430</v>
      </c>
      <c r="M30" s="105">
        <v>28</v>
      </c>
      <c r="N30" s="153">
        <v>5.9264120370370287E-2</v>
      </c>
      <c r="O30" s="103">
        <v>28</v>
      </c>
      <c r="P30" s="153">
        <v>2.6553240740740738E-3</v>
      </c>
      <c r="Q30" s="103"/>
      <c r="R30" s="153">
        <v>5.6608796296296213E-2</v>
      </c>
      <c r="S30" s="103"/>
    </row>
    <row r="31" spans="1:19" ht="20.25">
      <c r="A31" s="12">
        <v>23</v>
      </c>
      <c r="B31" s="97" t="s">
        <v>108</v>
      </c>
      <c r="C31" s="3">
        <v>1949</v>
      </c>
      <c r="D31" s="98" t="s">
        <v>109</v>
      </c>
      <c r="E31" s="3">
        <v>1982</v>
      </c>
      <c r="F31" s="3" t="s">
        <v>9</v>
      </c>
      <c r="G31" s="60" t="s">
        <v>74</v>
      </c>
      <c r="H31" s="3" t="s">
        <v>27</v>
      </c>
      <c r="I31" s="6">
        <v>1966</v>
      </c>
      <c r="J31" s="6">
        <v>4</v>
      </c>
      <c r="K31" s="6">
        <v>2.2999999999999998</v>
      </c>
      <c r="L31" s="6">
        <v>123</v>
      </c>
      <c r="M31" s="105">
        <v>23</v>
      </c>
      <c r="N31" s="153">
        <v>6.0155324074074028E-2</v>
      </c>
      <c r="O31" s="103">
        <v>29</v>
      </c>
      <c r="P31" s="159">
        <v>2.38912037037037E-3</v>
      </c>
      <c r="Q31" s="160">
        <v>3</v>
      </c>
      <c r="R31" s="153">
        <v>5.776620370370366E-2</v>
      </c>
      <c r="S31" s="103"/>
    </row>
    <row r="32" spans="1:19" ht="20.25">
      <c r="A32" s="12">
        <v>25</v>
      </c>
      <c r="B32" s="97" t="s">
        <v>113</v>
      </c>
      <c r="C32" s="3">
        <v>1972</v>
      </c>
      <c r="D32" s="98" t="s">
        <v>114</v>
      </c>
      <c r="E32" s="3">
        <v>1977</v>
      </c>
      <c r="F32" s="3" t="s">
        <v>9</v>
      </c>
      <c r="G32" s="60" t="s">
        <v>74</v>
      </c>
      <c r="H32" s="3" t="s">
        <v>126</v>
      </c>
      <c r="I32" s="6">
        <v>1957</v>
      </c>
      <c r="J32" s="6">
        <v>4</v>
      </c>
      <c r="K32" s="6">
        <v>2.1</v>
      </c>
      <c r="L32" s="6">
        <v>52</v>
      </c>
      <c r="M32" s="105">
        <v>25</v>
      </c>
      <c r="N32" s="153">
        <v>6.105810185185187E-2</v>
      </c>
      <c r="O32" s="103">
        <v>30</v>
      </c>
      <c r="P32" s="153">
        <v>2.6206018518518518E-3</v>
      </c>
      <c r="Q32" s="103"/>
      <c r="R32" s="153">
        <v>5.8437500000000017E-2</v>
      </c>
      <c r="S32" s="103"/>
    </row>
    <row r="33" spans="1:19" ht="20.25">
      <c r="A33" s="12">
        <v>12</v>
      </c>
      <c r="B33" s="97" t="s">
        <v>25</v>
      </c>
      <c r="C33" s="3">
        <v>1966</v>
      </c>
      <c r="D33" s="98" t="s">
        <v>26</v>
      </c>
      <c r="E33" s="3">
        <v>1986</v>
      </c>
      <c r="F33" s="3" t="s">
        <v>28</v>
      </c>
      <c r="G33" s="60" t="s">
        <v>74</v>
      </c>
      <c r="H33" s="3" t="s">
        <v>91</v>
      </c>
      <c r="I33" s="6">
        <v>1975</v>
      </c>
      <c r="J33" s="6"/>
      <c r="K33" s="6">
        <v>2.5</v>
      </c>
      <c r="L33" s="6"/>
      <c r="M33" s="105">
        <v>12</v>
      </c>
      <c r="N33" s="153">
        <v>6.1243287037037041E-2</v>
      </c>
      <c r="O33" s="103">
        <v>31</v>
      </c>
      <c r="P33" s="153">
        <v>2.6553240740740743E-3</v>
      </c>
      <c r="Q33" s="103"/>
      <c r="R33" s="153">
        <v>5.8587962962962967E-2</v>
      </c>
      <c r="S33" s="103"/>
    </row>
    <row r="34" spans="1:19" ht="20.25">
      <c r="A34" s="12">
        <v>32</v>
      </c>
      <c r="B34" s="97" t="s">
        <v>127</v>
      </c>
      <c r="C34" s="3">
        <v>1976</v>
      </c>
      <c r="D34" s="98" t="s">
        <v>128</v>
      </c>
      <c r="E34" s="3">
        <v>1984</v>
      </c>
      <c r="F34" s="3" t="s">
        <v>129</v>
      </c>
      <c r="G34" s="87" t="s">
        <v>74</v>
      </c>
      <c r="H34" s="3" t="s">
        <v>130</v>
      </c>
      <c r="I34" s="6">
        <v>1974</v>
      </c>
      <c r="J34" s="6">
        <v>4</v>
      </c>
      <c r="K34" s="6">
        <v>2.4</v>
      </c>
      <c r="L34" s="6">
        <v>98</v>
      </c>
      <c r="M34" s="105">
        <v>32</v>
      </c>
      <c r="N34" s="153">
        <v>6.1370601851851871E-2</v>
      </c>
      <c r="O34" s="103">
        <v>32</v>
      </c>
      <c r="P34" s="153">
        <v>4.7618055555555556E-3</v>
      </c>
      <c r="Q34" s="103"/>
      <c r="R34" s="153">
        <v>5.6608796296296317E-2</v>
      </c>
      <c r="S34" s="103"/>
    </row>
    <row r="35" spans="1:19" ht="20.25">
      <c r="A35" s="12">
        <v>37</v>
      </c>
      <c r="B35" s="97" t="s">
        <v>133</v>
      </c>
      <c r="C35" s="3">
        <v>1969</v>
      </c>
      <c r="D35" s="98" t="s">
        <v>153</v>
      </c>
      <c r="E35" s="3">
        <v>1984</v>
      </c>
      <c r="F35" s="3" t="s">
        <v>134</v>
      </c>
      <c r="G35" s="87" t="s">
        <v>74</v>
      </c>
      <c r="H35" s="3" t="s">
        <v>135</v>
      </c>
      <c r="I35" s="6">
        <v>1967</v>
      </c>
      <c r="J35" s="6">
        <v>6</v>
      </c>
      <c r="K35" s="6">
        <v>4.2</v>
      </c>
      <c r="L35" s="6">
        <v>340</v>
      </c>
      <c r="M35" s="105">
        <v>37</v>
      </c>
      <c r="N35" s="153">
        <v>6.1428472222222155E-2</v>
      </c>
      <c r="O35" s="103">
        <v>33</v>
      </c>
      <c r="P35" s="153">
        <v>2.5974537037037034E-3</v>
      </c>
      <c r="Q35" s="103"/>
      <c r="R35" s="153">
        <v>5.8831018518518449E-2</v>
      </c>
      <c r="S35" s="103"/>
    </row>
    <row r="36" spans="1:19" ht="20.25">
      <c r="A36" s="149">
        <v>33</v>
      </c>
      <c r="B36" s="97" t="s">
        <v>119</v>
      </c>
      <c r="C36" s="3">
        <v>1987</v>
      </c>
      <c r="D36" s="98" t="s">
        <v>120</v>
      </c>
      <c r="E36" s="3">
        <v>1984</v>
      </c>
      <c r="F36" s="3" t="s">
        <v>121</v>
      </c>
      <c r="G36" s="87" t="s">
        <v>74</v>
      </c>
      <c r="H36" s="3" t="s">
        <v>122</v>
      </c>
      <c r="I36" s="6">
        <v>1985</v>
      </c>
      <c r="J36" s="6">
        <v>8</v>
      </c>
      <c r="K36" s="6">
        <v>5.7</v>
      </c>
      <c r="L36" s="6"/>
      <c r="M36" s="105">
        <v>33</v>
      </c>
      <c r="N36" s="153">
        <v>6.5815046296296295E-2</v>
      </c>
      <c r="O36" s="103">
        <v>34</v>
      </c>
      <c r="P36" s="159">
        <v>6.0928240740740734E-3</v>
      </c>
      <c r="Q36" s="160"/>
      <c r="R36" s="159">
        <v>3.333333333333334E-2</v>
      </c>
      <c r="S36" s="160"/>
    </row>
    <row r="37" spans="1:19" ht="20.25">
      <c r="A37" s="12">
        <v>38</v>
      </c>
      <c r="B37" s="97" t="s">
        <v>146</v>
      </c>
      <c r="C37" s="3">
        <v>1963</v>
      </c>
      <c r="D37" s="98" t="s">
        <v>147</v>
      </c>
      <c r="E37" s="3">
        <v>1996</v>
      </c>
      <c r="F37" s="3" t="s">
        <v>9</v>
      </c>
      <c r="G37" s="87" t="s">
        <v>74</v>
      </c>
      <c r="H37" s="3" t="s">
        <v>57</v>
      </c>
      <c r="I37" s="6">
        <v>1963</v>
      </c>
      <c r="J37" s="6">
        <v>8</v>
      </c>
      <c r="K37" s="6">
        <v>5.7</v>
      </c>
      <c r="L37" s="6"/>
      <c r="M37" s="105">
        <v>38</v>
      </c>
      <c r="N37" s="153">
        <v>7.2227083333333345E-2</v>
      </c>
      <c r="O37" s="103">
        <v>35</v>
      </c>
      <c r="P37" s="153">
        <v>2.6784722222222223E-3</v>
      </c>
      <c r="Q37" s="103"/>
      <c r="R37" s="153">
        <v>6.9548611111111117E-2</v>
      </c>
      <c r="S37" s="103"/>
    </row>
    <row r="38" spans="1:19" ht="20.25">
      <c r="A38" s="12">
        <v>16</v>
      </c>
      <c r="B38" s="97" t="s">
        <v>148</v>
      </c>
      <c r="C38" s="3">
        <v>1984</v>
      </c>
      <c r="D38" s="98" t="s">
        <v>149</v>
      </c>
      <c r="E38" s="86">
        <v>1983</v>
      </c>
      <c r="F38" s="3" t="s">
        <v>59</v>
      </c>
      <c r="G38" s="60" t="s">
        <v>62</v>
      </c>
      <c r="H38" s="3" t="s">
        <v>95</v>
      </c>
      <c r="I38" s="6">
        <v>1984</v>
      </c>
      <c r="J38" s="6">
        <v>8</v>
      </c>
      <c r="K38" s="6">
        <v>5.4</v>
      </c>
      <c r="L38" s="6">
        <v>150</v>
      </c>
      <c r="M38" s="105">
        <v>16</v>
      </c>
      <c r="N38" s="153">
        <v>9.3210879629629526E-2</v>
      </c>
      <c r="O38" s="103">
        <v>36</v>
      </c>
      <c r="P38" s="153">
        <v>4.7088194444444453E-2</v>
      </c>
      <c r="Q38" s="103"/>
      <c r="R38" s="153">
        <v>4.6122685185185072E-2</v>
      </c>
      <c r="S38" s="103"/>
    </row>
    <row r="39" spans="1:19" s="161" customFormat="1" ht="18">
      <c r="A39" s="99">
        <v>20</v>
      </c>
      <c r="B39" s="100" t="s">
        <v>139</v>
      </c>
      <c r="C39" s="101">
        <v>1980</v>
      </c>
      <c r="D39" s="100" t="s">
        <v>140</v>
      </c>
      <c r="E39" s="101">
        <v>1973</v>
      </c>
      <c r="F39" s="101" t="s">
        <v>141</v>
      </c>
      <c r="G39" s="79" t="s">
        <v>74</v>
      </c>
      <c r="H39" s="101" t="s">
        <v>60</v>
      </c>
      <c r="I39" s="102">
        <v>1965</v>
      </c>
      <c r="J39" s="102">
        <v>4</v>
      </c>
      <c r="K39" s="102">
        <v>0.8</v>
      </c>
      <c r="L39" s="102">
        <v>28</v>
      </c>
      <c r="M39" s="107">
        <v>20</v>
      </c>
      <c r="N39" s="154" t="s">
        <v>166</v>
      </c>
      <c r="O39" s="104"/>
      <c r="P39" s="154" t="s">
        <v>166</v>
      </c>
      <c r="Q39" s="104"/>
      <c r="R39" s="154" t="s">
        <v>166</v>
      </c>
      <c r="S39" s="104"/>
    </row>
    <row r="40" spans="1:19" s="161" customFormat="1" ht="18.75" thickBot="1">
      <c r="A40" s="99">
        <v>31</v>
      </c>
      <c r="B40" s="100" t="s">
        <v>116</v>
      </c>
      <c r="C40" s="101">
        <v>1987</v>
      </c>
      <c r="D40" s="100" t="s">
        <v>117</v>
      </c>
      <c r="E40" s="101">
        <v>1989</v>
      </c>
      <c r="F40" s="101" t="s">
        <v>9</v>
      </c>
      <c r="G40" s="79" t="s">
        <v>74</v>
      </c>
      <c r="H40" s="101" t="s">
        <v>118</v>
      </c>
      <c r="I40" s="102">
        <v>1962</v>
      </c>
      <c r="J40" s="102">
        <v>4</v>
      </c>
      <c r="K40" s="102">
        <v>1.6</v>
      </c>
      <c r="L40" s="102"/>
      <c r="M40" s="108">
        <v>31</v>
      </c>
      <c r="N40" s="155" t="s">
        <v>166</v>
      </c>
      <c r="O40" s="156"/>
      <c r="P40" s="155" t="s">
        <v>166</v>
      </c>
      <c r="Q40" s="156"/>
      <c r="R40" s="155" t="s">
        <v>166</v>
      </c>
      <c r="S40" s="156"/>
    </row>
    <row r="41" spans="1:19" ht="18">
      <c r="A41" s="66"/>
      <c r="B41" s="67"/>
      <c r="C41" s="68"/>
      <c r="D41" s="68" t="s">
        <v>4</v>
      </c>
      <c r="E41" s="68"/>
      <c r="F41" s="66">
        <f>COUNTA(B3:B38)</f>
        <v>36</v>
      </c>
      <c r="G41" s="66"/>
      <c r="H41" s="69"/>
      <c r="I41" s="66"/>
      <c r="J41" s="66"/>
      <c r="K41" s="66"/>
      <c r="L41" s="66"/>
      <c r="M41" s="66"/>
    </row>
  </sheetData>
  <autoFilter ref="A2:S41"/>
  <sortState ref="A3:S38">
    <sortCondition ref="N3:N38"/>
  </sortState>
  <mergeCells count="1">
    <mergeCell ref="B1:F1"/>
  </mergeCells>
  <pageMargins left="0.39370078740157483" right="0.39370078740157483" top="0.19685039370078741" bottom="0.19685039370078741" header="0.31496062992125984" footer="0.31496062992125984"/>
  <pageSetup paperSize="9" scale="99" fitToWidth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workbookViewId="0">
      <selection activeCell="O7" sqref="O7"/>
    </sheetView>
  </sheetViews>
  <sheetFormatPr defaultRowHeight="15"/>
  <cols>
    <col min="1" max="1" width="6.140625" style="44" customWidth="1"/>
    <col min="2" max="2" width="4.7109375" style="45" customWidth="1"/>
    <col min="3" max="3" width="19.7109375" style="45" bestFit="1" customWidth="1"/>
    <col min="4" max="4" width="22.140625" style="45" bestFit="1" customWidth="1"/>
    <col min="5" max="5" width="10.5703125" style="45" bestFit="1" customWidth="1"/>
    <col min="6" max="6" width="20.7109375" style="45" customWidth="1"/>
    <col min="7" max="7" width="7.85546875" style="46" customWidth="1"/>
    <col min="8" max="8" width="15.28515625" style="46" customWidth="1"/>
    <col min="9" max="9" width="16.85546875" style="46" customWidth="1"/>
  </cols>
  <sheetData>
    <row r="1" spans="1:9" ht="48.75" customHeight="1">
      <c r="A1" s="17"/>
      <c r="B1" s="17"/>
      <c r="C1" s="17"/>
      <c r="E1" s="125" t="s">
        <v>66</v>
      </c>
      <c r="F1" s="125"/>
      <c r="G1" s="125"/>
      <c r="H1" s="125"/>
      <c r="I1" s="47"/>
    </row>
    <row r="2" spans="1:9" ht="25.5">
      <c r="A2" s="18"/>
      <c r="B2" s="18"/>
      <c r="C2" s="18"/>
      <c r="D2" s="18"/>
      <c r="E2" s="18"/>
      <c r="G2" s="18"/>
      <c r="H2" s="19" t="s">
        <v>67</v>
      </c>
    </row>
    <row r="3" spans="1:9" s="78" customFormat="1" ht="16.5">
      <c r="A3" s="75"/>
      <c r="B3" s="75"/>
      <c r="C3" s="75"/>
      <c r="D3" s="75"/>
      <c r="E3" s="75"/>
      <c r="F3" s="76"/>
      <c r="G3" s="75"/>
      <c r="H3" s="75"/>
      <c r="I3" s="77"/>
    </row>
    <row r="4" spans="1:9" ht="22.5">
      <c r="A4" s="126" t="s">
        <v>65</v>
      </c>
      <c r="B4" s="126"/>
      <c r="C4" s="126"/>
      <c r="D4" s="126"/>
      <c r="E4" s="126"/>
      <c r="F4" s="126"/>
      <c r="G4" s="126"/>
      <c r="H4" s="126"/>
      <c r="I4" s="126"/>
    </row>
    <row r="5" spans="1:9" s="74" customFormat="1" ht="15.75" thickBot="1">
      <c r="A5" s="72"/>
      <c r="B5" s="72"/>
      <c r="C5" s="72"/>
      <c r="D5" s="72"/>
      <c r="E5" s="72"/>
      <c r="F5" s="72"/>
      <c r="G5" s="72"/>
      <c r="H5" s="72"/>
      <c r="I5" s="73"/>
    </row>
    <row r="6" spans="1:9" s="20" customFormat="1" ht="28.5" hidden="1" customHeight="1">
      <c r="A6" s="135" t="s">
        <v>45</v>
      </c>
      <c r="B6" s="136"/>
      <c r="C6" s="137"/>
      <c r="D6" s="138" t="s">
        <v>46</v>
      </c>
      <c r="E6" s="136"/>
      <c r="F6" s="136"/>
      <c r="G6" s="139"/>
      <c r="H6" s="140"/>
      <c r="I6" s="70"/>
    </row>
    <row r="7" spans="1:9" ht="15" customHeight="1">
      <c r="A7" s="127" t="s">
        <v>52</v>
      </c>
      <c r="B7" s="129" t="s">
        <v>47</v>
      </c>
      <c r="C7" s="130"/>
      <c r="D7" s="131"/>
      <c r="E7" s="147" t="s">
        <v>3</v>
      </c>
      <c r="F7" s="143" t="s">
        <v>0</v>
      </c>
      <c r="G7" s="145" t="s">
        <v>48</v>
      </c>
      <c r="H7" s="145"/>
      <c r="I7" s="146"/>
    </row>
    <row r="8" spans="1:9" ht="24.75" customHeight="1" thickBot="1">
      <c r="A8" s="128"/>
      <c r="B8" s="132"/>
      <c r="C8" s="133"/>
      <c r="D8" s="134"/>
      <c r="E8" s="148"/>
      <c r="F8" s="144"/>
      <c r="G8" s="48" t="s">
        <v>68</v>
      </c>
      <c r="H8" s="21" t="s">
        <v>69</v>
      </c>
      <c r="I8" s="22" t="s">
        <v>70</v>
      </c>
    </row>
    <row r="9" spans="1:9">
      <c r="A9" s="117">
        <v>1</v>
      </c>
      <c r="B9" s="123" t="s">
        <v>51</v>
      </c>
      <c r="C9" s="124"/>
      <c r="D9" s="23"/>
      <c r="E9" s="23"/>
      <c r="F9" s="54"/>
      <c r="G9" s="49"/>
      <c r="H9" s="109"/>
      <c r="I9" s="120">
        <f>H11+H12</f>
        <v>5.7590740740740526E-2</v>
      </c>
    </row>
    <row r="10" spans="1:9">
      <c r="A10" s="118"/>
      <c r="B10" s="24"/>
      <c r="C10" s="25"/>
      <c r="D10" s="26"/>
      <c r="E10" s="26"/>
      <c r="F10" s="55"/>
      <c r="G10" s="50"/>
      <c r="H10" s="110"/>
      <c r="I10" s="121"/>
    </row>
    <row r="11" spans="1:9">
      <c r="A11" s="118"/>
      <c r="B11" s="27">
        <v>8</v>
      </c>
      <c r="C11" s="28" t="s">
        <v>14</v>
      </c>
      <c r="D11" s="29" t="s">
        <v>72</v>
      </c>
      <c r="E11" s="29" t="s">
        <v>15</v>
      </c>
      <c r="F11" s="55" t="s">
        <v>16</v>
      </c>
      <c r="G11" s="50">
        <v>12</v>
      </c>
      <c r="H11" s="111">
        <v>3.7747916666666548E-2</v>
      </c>
      <c r="I11" s="121"/>
    </row>
    <row r="12" spans="1:9">
      <c r="A12" s="118"/>
      <c r="B12" s="27">
        <v>13</v>
      </c>
      <c r="C12" s="28" t="s">
        <v>41</v>
      </c>
      <c r="D12" s="29" t="s">
        <v>42</v>
      </c>
      <c r="E12" s="29" t="s">
        <v>43</v>
      </c>
      <c r="F12" s="55" t="s">
        <v>44</v>
      </c>
      <c r="G12" s="50">
        <v>3</v>
      </c>
      <c r="H12" s="111">
        <v>1.9842824074073978E-2</v>
      </c>
      <c r="I12" s="121"/>
    </row>
    <row r="13" spans="1:9" ht="15.75" thickBot="1">
      <c r="A13" s="119"/>
      <c r="B13" s="30">
        <v>3</v>
      </c>
      <c r="C13" s="31" t="s">
        <v>8</v>
      </c>
      <c r="D13" s="32" t="s">
        <v>21</v>
      </c>
      <c r="E13" s="32" t="s">
        <v>9</v>
      </c>
      <c r="F13" s="56" t="s">
        <v>22</v>
      </c>
      <c r="G13" s="51">
        <v>26</v>
      </c>
      <c r="H13" s="112">
        <v>5.771319444444438E-2</v>
      </c>
      <c r="I13" s="122"/>
    </row>
    <row r="14" spans="1:9" ht="15" customHeight="1">
      <c r="A14" s="117">
        <v>2</v>
      </c>
      <c r="B14" s="95" t="s">
        <v>159</v>
      </c>
      <c r="C14" s="96"/>
      <c r="D14" s="33"/>
      <c r="E14" s="33"/>
      <c r="F14" s="57"/>
      <c r="G14" s="52"/>
      <c r="H14" s="113"/>
      <c r="I14" s="120">
        <f>H16+H17</f>
        <v>0.10796111111111123</v>
      </c>
    </row>
    <row r="15" spans="1:9" ht="15" customHeight="1">
      <c r="A15" s="118"/>
      <c r="B15" s="34"/>
      <c r="C15" s="35"/>
      <c r="D15" s="36"/>
      <c r="E15" s="36"/>
      <c r="F15" s="58"/>
      <c r="G15" s="53"/>
      <c r="H15" s="114"/>
      <c r="I15" s="121"/>
    </row>
    <row r="16" spans="1:9" ht="15" customHeight="1">
      <c r="A16" s="118"/>
      <c r="B16" s="27">
        <v>15</v>
      </c>
      <c r="C16" s="28" t="s">
        <v>93</v>
      </c>
      <c r="D16" s="29" t="s">
        <v>125</v>
      </c>
      <c r="E16" s="29" t="s">
        <v>9</v>
      </c>
      <c r="F16" s="55" t="s">
        <v>58</v>
      </c>
      <c r="G16" s="50">
        <v>19</v>
      </c>
      <c r="H16" s="111">
        <v>4.6903009259259359E-2</v>
      </c>
      <c r="I16" s="121"/>
    </row>
    <row r="17" spans="1:9" ht="15" customHeight="1">
      <c r="A17" s="118"/>
      <c r="B17" s="27">
        <v>25</v>
      </c>
      <c r="C17" s="28" t="s">
        <v>113</v>
      </c>
      <c r="D17" s="29" t="s">
        <v>114</v>
      </c>
      <c r="E17" s="29" t="s">
        <v>9</v>
      </c>
      <c r="F17" s="55" t="s">
        <v>160</v>
      </c>
      <c r="G17" s="50">
        <v>32</v>
      </c>
      <c r="H17" s="111">
        <v>6.105810185185187E-2</v>
      </c>
      <c r="I17" s="121"/>
    </row>
    <row r="18" spans="1:9" ht="15.75" customHeight="1" thickBot="1">
      <c r="A18" s="119"/>
      <c r="B18" s="30"/>
      <c r="C18" s="31"/>
      <c r="D18" s="32"/>
      <c r="E18" s="32"/>
      <c r="F18" s="56"/>
      <c r="G18" s="51"/>
      <c r="H18" s="112"/>
      <c r="I18" s="122"/>
    </row>
    <row r="19" spans="1:9" ht="15" customHeight="1">
      <c r="A19" s="117">
        <v>3</v>
      </c>
      <c r="B19" s="123" t="s">
        <v>161</v>
      </c>
      <c r="C19" s="124"/>
      <c r="D19" s="23"/>
      <c r="E19" s="23"/>
      <c r="F19" s="54"/>
      <c r="G19" s="49"/>
      <c r="H19" s="109"/>
      <c r="I19" s="120">
        <f>H21+H22</f>
        <v>0.11132916666666666</v>
      </c>
    </row>
    <row r="20" spans="1:9" ht="15" customHeight="1">
      <c r="A20" s="118"/>
      <c r="B20" s="24"/>
      <c r="C20" s="25"/>
      <c r="D20" s="26"/>
      <c r="E20" s="26"/>
      <c r="F20" s="55"/>
      <c r="G20" s="50"/>
      <c r="H20" s="110"/>
      <c r="I20" s="121"/>
    </row>
    <row r="21" spans="1:9" ht="15" customHeight="1">
      <c r="A21" s="118"/>
      <c r="B21" s="27">
        <v>5</v>
      </c>
      <c r="C21" s="28" t="s">
        <v>78</v>
      </c>
      <c r="D21" s="29" t="s">
        <v>79</v>
      </c>
      <c r="E21" s="29" t="s">
        <v>9</v>
      </c>
      <c r="F21" s="55" t="s">
        <v>80</v>
      </c>
      <c r="G21" s="50">
        <v>17</v>
      </c>
      <c r="H21" s="111">
        <v>4.5514120370370365E-2</v>
      </c>
      <c r="I21" s="121"/>
    </row>
    <row r="22" spans="1:9" ht="15" customHeight="1">
      <c r="A22" s="118"/>
      <c r="B22" s="27">
        <v>33</v>
      </c>
      <c r="C22" s="71" t="s">
        <v>119</v>
      </c>
      <c r="D22" s="29" t="s">
        <v>120</v>
      </c>
      <c r="E22" s="29" t="s">
        <v>9</v>
      </c>
      <c r="F22" s="55" t="s">
        <v>162</v>
      </c>
      <c r="G22" s="50">
        <v>34</v>
      </c>
      <c r="H22" s="111">
        <v>6.5815046296296295E-2</v>
      </c>
      <c r="I22" s="121"/>
    </row>
    <row r="23" spans="1:9" ht="15.75" customHeight="1" thickBot="1">
      <c r="A23" s="119"/>
      <c r="B23" s="30">
        <v>16</v>
      </c>
      <c r="C23" s="31" t="s">
        <v>148</v>
      </c>
      <c r="D23" s="32" t="s">
        <v>149</v>
      </c>
      <c r="E23" s="32" t="s">
        <v>59</v>
      </c>
      <c r="F23" s="56" t="s">
        <v>95</v>
      </c>
      <c r="G23" s="51">
        <v>35</v>
      </c>
      <c r="H23" s="111">
        <v>9.3210879629629526E-2</v>
      </c>
      <c r="I23" s="122"/>
    </row>
    <row r="24" spans="1:9" ht="15" customHeight="1">
      <c r="A24" s="117" t="s">
        <v>171</v>
      </c>
      <c r="B24" s="141" t="s">
        <v>163</v>
      </c>
      <c r="C24" s="142"/>
      <c r="D24" s="33"/>
      <c r="E24" s="33"/>
      <c r="F24" s="57"/>
      <c r="G24" s="52"/>
      <c r="H24" s="113"/>
      <c r="I24" s="120" t="s">
        <v>171</v>
      </c>
    </row>
    <row r="25" spans="1:9" ht="15" customHeight="1">
      <c r="A25" s="118"/>
      <c r="B25" s="34"/>
      <c r="C25" s="35"/>
      <c r="D25" s="36"/>
      <c r="E25" s="36"/>
      <c r="F25" s="58"/>
      <c r="G25" s="53"/>
      <c r="H25" s="114"/>
      <c r="I25" s="121"/>
    </row>
    <row r="26" spans="1:9" ht="15" customHeight="1">
      <c r="A26" s="118"/>
      <c r="B26" s="27">
        <v>2</v>
      </c>
      <c r="C26" s="28" t="s">
        <v>18</v>
      </c>
      <c r="D26" s="29" t="s">
        <v>33</v>
      </c>
      <c r="E26" s="29" t="s">
        <v>9</v>
      </c>
      <c r="F26" s="55" t="s">
        <v>7</v>
      </c>
      <c r="G26" s="50">
        <v>2</v>
      </c>
      <c r="H26" s="111">
        <v>1.2042939814814775E-2</v>
      </c>
      <c r="I26" s="121"/>
    </row>
    <row r="27" spans="1:9" ht="15" customHeight="1">
      <c r="A27" s="118"/>
      <c r="B27" s="27">
        <v>31</v>
      </c>
      <c r="C27" s="28" t="s">
        <v>116</v>
      </c>
      <c r="D27" s="29" t="s">
        <v>117</v>
      </c>
      <c r="E27" s="29" t="s">
        <v>9</v>
      </c>
      <c r="F27" s="55" t="s">
        <v>164</v>
      </c>
      <c r="G27" s="50"/>
      <c r="H27" s="111" t="s">
        <v>165</v>
      </c>
      <c r="I27" s="121"/>
    </row>
    <row r="28" spans="1:9" ht="15.75" customHeight="1" thickBot="1">
      <c r="A28" s="119"/>
      <c r="B28" s="30"/>
      <c r="C28" s="31"/>
      <c r="D28" s="32"/>
      <c r="E28" s="32"/>
      <c r="F28" s="56"/>
      <c r="G28" s="51"/>
      <c r="H28" s="112"/>
      <c r="I28" s="122"/>
    </row>
    <row r="29" spans="1:9" s="43" customFormat="1" ht="51" customHeight="1">
      <c r="A29" s="37"/>
      <c r="B29" s="38" t="s">
        <v>49</v>
      </c>
      <c r="C29" s="39"/>
      <c r="D29" s="40"/>
      <c r="E29" s="40"/>
      <c r="F29" s="41" t="s">
        <v>50</v>
      </c>
      <c r="G29" s="41"/>
      <c r="H29" s="42"/>
      <c r="I29" s="42"/>
    </row>
  </sheetData>
  <mergeCells count="21">
    <mergeCell ref="A24:A28"/>
    <mergeCell ref="B24:C24"/>
    <mergeCell ref="I24:I28"/>
    <mergeCell ref="F7:F8"/>
    <mergeCell ref="G7:I7"/>
    <mergeCell ref="E7:E8"/>
    <mergeCell ref="A19:A23"/>
    <mergeCell ref="B19:C19"/>
    <mergeCell ref="I19:I23"/>
    <mergeCell ref="A9:A13"/>
    <mergeCell ref="A14:A18"/>
    <mergeCell ref="I14:I18"/>
    <mergeCell ref="B9:C9"/>
    <mergeCell ref="I9:I13"/>
    <mergeCell ref="E1:H1"/>
    <mergeCell ref="A4:I4"/>
    <mergeCell ref="A7:A8"/>
    <mergeCell ref="B7:D8"/>
    <mergeCell ref="A6:C6"/>
    <mergeCell ref="D6:F6"/>
    <mergeCell ref="G6:H6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регистрация</vt:lpstr>
      <vt:lpstr>Стартовка</vt:lpstr>
      <vt:lpstr>личный зачет</vt:lpstr>
      <vt:lpstr>командный зачет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2015-07-13T13:17:15Z</cp:lastPrinted>
  <dcterms:created xsi:type="dcterms:W3CDTF">2012-06-04T12:43:55Z</dcterms:created>
  <dcterms:modified xsi:type="dcterms:W3CDTF">2015-07-13T13:17:26Z</dcterms:modified>
</cp:coreProperties>
</file>